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4335"/>
  </bookViews>
  <sheets>
    <sheet name="raaccrual" sheetId="1" r:id="rId1"/>
  </sheets>
  <calcPr calcId="145621"/>
</workbook>
</file>

<file path=xl/calcChain.xml><?xml version="1.0" encoding="utf-8"?>
<calcChain xmlns="http://schemas.openxmlformats.org/spreadsheetml/2006/main">
  <c r="I12" i="1" l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G12" i="1"/>
  <c r="G11" i="1"/>
  <c r="E11" i="1" s="1"/>
  <c r="G10" i="1"/>
  <c r="L10" i="1" s="1"/>
  <c r="G9" i="1"/>
  <c r="E9" i="1" s="1"/>
  <c r="G8" i="1"/>
  <c r="G7" i="1"/>
  <c r="E7" i="1" s="1"/>
  <c r="G6" i="1"/>
  <c r="L6" i="1" s="1"/>
  <c r="G5" i="1"/>
  <c r="E5" i="1" s="1"/>
  <c r="G4" i="1"/>
  <c r="L4" i="1" s="1"/>
  <c r="F12" i="1"/>
  <c r="F11" i="1"/>
  <c r="F10" i="1"/>
  <c r="F9" i="1"/>
  <c r="F8" i="1"/>
  <c r="F7" i="1"/>
  <c r="F6" i="1"/>
  <c r="F5" i="1"/>
  <c r="F4" i="1"/>
  <c r="K12" i="1" l="1"/>
  <c r="L5" i="1"/>
  <c r="M5" i="1" s="1"/>
  <c r="L7" i="1"/>
  <c r="L9" i="1"/>
  <c r="L11" i="1"/>
  <c r="E10" i="1"/>
  <c r="E8" i="1"/>
  <c r="K8" i="1" s="1"/>
  <c r="E6" i="1"/>
  <c r="E4" i="1"/>
  <c r="K4" i="1" s="1"/>
  <c r="M4" i="1" s="1"/>
  <c r="L8" i="1"/>
  <c r="L12" i="1"/>
  <c r="E12" i="1"/>
  <c r="K5" i="1"/>
  <c r="K10" i="1"/>
  <c r="K6" i="1"/>
  <c r="K9" i="1"/>
  <c r="M9" i="1" s="1"/>
  <c r="K11" i="1"/>
  <c r="M11" i="1" s="1"/>
  <c r="K7" i="1"/>
  <c r="M7" i="1" s="1"/>
  <c r="M12" i="1" l="1"/>
  <c r="M8" i="1"/>
  <c r="M6" i="1"/>
  <c r="M10" i="1"/>
  <c r="M15" i="1" l="1"/>
</calcChain>
</file>

<file path=xl/sharedStrings.xml><?xml version="1.0" encoding="utf-8"?>
<sst xmlns="http://schemas.openxmlformats.org/spreadsheetml/2006/main" count="43" uniqueCount="40">
  <si>
    <t>LastName</t>
  </si>
  <si>
    <t>FirstName</t>
  </si>
  <si>
    <t>Birthdate</t>
  </si>
  <si>
    <t>SCredit</t>
  </si>
  <si>
    <t>Smith</t>
  </si>
  <si>
    <t>Age At</t>
  </si>
  <si>
    <t>Post 99</t>
  </si>
  <si>
    <t>Remun.</t>
  </si>
  <si>
    <t>Annual</t>
  </si>
  <si>
    <t>RA</t>
  </si>
  <si>
    <t>Smorthe</t>
  </si>
  <si>
    <t>Smooth</t>
  </si>
  <si>
    <t>Snitty</t>
  </si>
  <si>
    <t>Snorty</t>
  </si>
  <si>
    <t>Snootie</t>
  </si>
  <si>
    <t>Spritter</t>
  </si>
  <si>
    <t>Sprittee</t>
  </si>
  <si>
    <t>Sprytlee</t>
  </si>
  <si>
    <t>Exp Post-99</t>
  </si>
  <si>
    <t>Post99</t>
  </si>
  <si>
    <t>Exp Total</t>
  </si>
  <si>
    <t>Total Exp</t>
  </si>
  <si>
    <t>Multiply</t>
  </si>
  <si>
    <t>Factor</t>
  </si>
  <si>
    <t xml:space="preserve">Total YE </t>
  </si>
  <si>
    <t>Accrual</t>
  </si>
  <si>
    <t>Calculated</t>
  </si>
  <si>
    <t>Enter</t>
  </si>
  <si>
    <t>Cut &amp; Paste from eAdventist Download</t>
  </si>
  <si>
    <t>Download RA report from eAdventist Personnel</t>
  </si>
  <si>
    <t>Sort by Age. Cuttoff at age 55.</t>
  </si>
  <si>
    <t>Enter Annual Wages in Column H including ERI but not benefits</t>
  </si>
  <si>
    <t>Calculator will estimate total years using either at age 66, assuming continued employment, or current age if older than 66.</t>
  </si>
  <si>
    <t>Calculator will calculate total estimated RA assuming above.</t>
  </si>
  <si>
    <t>Calculator will calculate multiplier based on how far current year is towards estimated total RA.</t>
  </si>
  <si>
    <t>Calculator will calculate total RA you should accrue for this employee by the end of year.</t>
  </si>
  <si>
    <t>Sum of totals is the total accrual you should have aggregated for RA.</t>
  </si>
  <si>
    <t>Other Notes:</t>
  </si>
  <si>
    <t>This process does not accumulate those previous employees who you may be required to share under RA sharing policy.</t>
  </si>
  <si>
    <t xml:space="preserve">Cut and paste into this spreadsheet those aged 56 and above. Adjust year in G3 to your fiscal year 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</si>
</sst>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33" borderId="0" xfId="0" applyFill="1"/>
    <xf numFmtId="14" fontId="0" fillId="33" borderId="0" xfId="0" applyNumberFormat="1" applyFill="1"/>
    <xf numFmtId="0" fontId="0" fillId="34" borderId="0" xfId="0" applyFill="1"/>
    <xf numFmtId="0" fontId="0" fillId="34" borderId="0" xfId="0" applyNumberFormat="1" applyFill="1"/>
    <xf numFmtId="44" fontId="0" fillId="33" borderId="0" xfId="1" applyFont="1" applyFill="1"/>
    <xf numFmtId="44" fontId="0" fillId="35" borderId="0" xfId="1" applyFont="1" applyFill="1"/>
    <xf numFmtId="0" fontId="0" fillId="35" borderId="0" xfId="0" applyFill="1"/>
    <xf numFmtId="9" fontId="0" fillId="35" borderId="0" xfId="2" applyFont="1" applyFill="1"/>
    <xf numFmtId="44" fontId="0" fillId="35" borderId="0" xfId="0" applyNumberFormat="1" applyFill="1"/>
    <xf numFmtId="44" fontId="16" fillId="33" borderId="0" xfId="1" applyFont="1" applyFill="1"/>
    <xf numFmtId="0" fontId="16" fillId="0" borderId="0" xfId="0" applyFont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 applyAlignment="1">
      <alignment horizontal="center"/>
    </xf>
    <xf numFmtId="44" fontId="16" fillId="35" borderId="0" xfId="1" applyFont="1" applyFill="1"/>
    <xf numFmtId="0" fontId="16" fillId="35" borderId="0" xfId="0" applyFont="1" applyFill="1"/>
    <xf numFmtId="9" fontId="16" fillId="35" borderId="0" xfId="2" applyFont="1" applyFill="1"/>
    <xf numFmtId="14" fontId="16" fillId="34" borderId="0" xfId="0" applyNumberFormat="1" applyFont="1" applyFill="1"/>
    <xf numFmtId="0" fontId="16" fillId="34" borderId="0" xfId="0" applyFont="1" applyFill="1" applyAlignment="1">
      <alignment horizontal="center"/>
    </xf>
    <xf numFmtId="0" fontId="16" fillId="33" borderId="0" xfId="0" applyFont="1" applyFill="1" applyAlignment="1"/>
    <xf numFmtId="0" fontId="16" fillId="35" borderId="0" xfId="0" applyFont="1" applyFill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1"/>
  <sheetViews>
    <sheetView tabSelected="1" workbookViewId="0">
      <selection activeCell="B22" sqref="B22"/>
    </sheetView>
  </sheetViews>
  <sheetFormatPr defaultRowHeight="12.75" x14ac:dyDescent="0.2"/>
  <cols>
    <col min="1" max="2" width="9.140625" style="1"/>
    <col min="3" max="3" width="10.42578125" style="1" customWidth="1"/>
    <col min="4" max="4" width="9.140625" style="1"/>
    <col min="5" max="5" width="9.140625" style="3"/>
    <col min="6" max="7" width="10.140625" style="3" bestFit="1" customWidth="1"/>
    <col min="8" max="8" width="11.28515625" style="5" bestFit="1" customWidth="1"/>
    <col min="9" max="9" width="10.28515625" style="7" bestFit="1" customWidth="1"/>
    <col min="10" max="10" width="9.140625" style="7"/>
    <col min="11" max="11" width="11.28515625" style="7" bestFit="1" customWidth="1"/>
    <col min="12" max="12" width="9.140625" style="8"/>
    <col min="13" max="13" width="12.28515625" style="7" customWidth="1"/>
    <col min="15" max="15" width="17" customWidth="1"/>
  </cols>
  <sheetData>
    <row r="1" spans="1:13" s="11" customFormat="1" x14ac:dyDescent="0.2">
      <c r="A1" s="20" t="s">
        <v>28</v>
      </c>
      <c r="B1" s="20"/>
      <c r="C1" s="20"/>
      <c r="D1" s="20"/>
      <c r="E1" s="19" t="s">
        <v>26</v>
      </c>
      <c r="F1" s="19"/>
      <c r="G1" s="19"/>
      <c r="H1" s="10" t="s">
        <v>27</v>
      </c>
      <c r="I1" s="21" t="s">
        <v>26</v>
      </c>
      <c r="J1" s="21"/>
      <c r="K1" s="21"/>
      <c r="L1" s="21"/>
      <c r="M1" s="21"/>
    </row>
    <row r="2" spans="1:13" s="11" customFormat="1" x14ac:dyDescent="0.2">
      <c r="A2" s="12"/>
      <c r="B2" s="12"/>
      <c r="C2" s="12"/>
      <c r="D2" s="12" t="s">
        <v>6</v>
      </c>
      <c r="E2" s="13" t="s">
        <v>20</v>
      </c>
      <c r="F2" s="19" t="s">
        <v>5</v>
      </c>
      <c r="G2" s="19"/>
      <c r="H2" s="10"/>
      <c r="I2" s="14" t="s">
        <v>18</v>
      </c>
      <c r="J2" s="15" t="s">
        <v>8</v>
      </c>
      <c r="K2" s="16" t="s">
        <v>21</v>
      </c>
      <c r="L2" s="17" t="s">
        <v>22</v>
      </c>
      <c r="M2" s="16" t="s">
        <v>24</v>
      </c>
    </row>
    <row r="3" spans="1:13" s="11" customForma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3" t="s">
        <v>19</v>
      </c>
      <c r="F3" s="18">
        <v>36525</v>
      </c>
      <c r="G3" s="18">
        <v>40178</v>
      </c>
      <c r="H3" s="10" t="s">
        <v>7</v>
      </c>
      <c r="I3" s="16" t="s">
        <v>7</v>
      </c>
      <c r="J3" s="16" t="s">
        <v>9</v>
      </c>
      <c r="K3" s="16" t="s">
        <v>9</v>
      </c>
      <c r="L3" s="17" t="s">
        <v>23</v>
      </c>
      <c r="M3" s="16" t="s">
        <v>25</v>
      </c>
    </row>
    <row r="4" spans="1:13" x14ac:dyDescent="0.2">
      <c r="A4" s="1" t="s">
        <v>4</v>
      </c>
      <c r="C4" s="2">
        <v>19420</v>
      </c>
      <c r="D4" s="1">
        <v>3</v>
      </c>
      <c r="E4" s="3">
        <f t="shared" ref="E4:E12" si="0">MAX(D4,D4+(66-G4))</f>
        <v>13</v>
      </c>
      <c r="F4" s="4">
        <f t="shared" ref="F4:F12" si="1">YEAR(F$3)-YEAR(C4)</f>
        <v>46</v>
      </c>
      <c r="G4" s="3">
        <f t="shared" ref="G4:G12" si="2">YEAR(G$3)-YEAR(C4)</f>
        <v>56</v>
      </c>
      <c r="H4" s="5">
        <v>44000</v>
      </c>
      <c r="I4" s="9">
        <f t="shared" ref="I4:I12" si="3">H4/12</f>
        <v>3666.6666666666665</v>
      </c>
      <c r="J4" s="9">
        <f t="shared" ref="J4:J12" si="4">I4*0.125</f>
        <v>458.33333333333331</v>
      </c>
      <c r="K4" s="9">
        <f t="shared" ref="K4:K12" si="5">J4*E4</f>
        <v>5958.333333333333</v>
      </c>
      <c r="L4" s="8">
        <f t="shared" ref="L4:L12" si="6">MIN(1,(G4-55)*0.1)</f>
        <v>0.1</v>
      </c>
      <c r="M4" s="9">
        <f t="shared" ref="M4:M12" si="7">K4*L4</f>
        <v>595.83333333333337</v>
      </c>
    </row>
    <row r="5" spans="1:13" x14ac:dyDescent="0.2">
      <c r="A5" s="1" t="s">
        <v>10</v>
      </c>
      <c r="C5" s="2">
        <v>17452</v>
      </c>
      <c r="D5" s="1">
        <v>10</v>
      </c>
      <c r="E5" s="3">
        <f t="shared" si="0"/>
        <v>14</v>
      </c>
      <c r="F5" s="4">
        <f t="shared" si="1"/>
        <v>52</v>
      </c>
      <c r="G5" s="3">
        <f t="shared" si="2"/>
        <v>62</v>
      </c>
      <c r="H5" s="5">
        <v>32000</v>
      </c>
      <c r="I5" s="9">
        <f t="shared" si="3"/>
        <v>2666.6666666666665</v>
      </c>
      <c r="J5" s="9">
        <f t="shared" si="4"/>
        <v>333.33333333333331</v>
      </c>
      <c r="K5" s="9">
        <f t="shared" si="5"/>
        <v>4666.6666666666661</v>
      </c>
      <c r="L5" s="8">
        <f t="shared" si="6"/>
        <v>0.70000000000000007</v>
      </c>
      <c r="M5" s="9">
        <f t="shared" si="7"/>
        <v>3266.6666666666665</v>
      </c>
    </row>
    <row r="6" spans="1:13" x14ac:dyDescent="0.2">
      <c r="A6" s="1" t="s">
        <v>11</v>
      </c>
      <c r="C6" s="2">
        <v>16214</v>
      </c>
      <c r="D6" s="1">
        <v>10</v>
      </c>
      <c r="E6" s="3">
        <f t="shared" si="0"/>
        <v>11</v>
      </c>
      <c r="F6" s="4">
        <f t="shared" si="1"/>
        <v>55</v>
      </c>
      <c r="G6" s="3">
        <f t="shared" si="2"/>
        <v>65</v>
      </c>
      <c r="H6" s="5">
        <v>66000</v>
      </c>
      <c r="I6" s="9">
        <f t="shared" si="3"/>
        <v>5500</v>
      </c>
      <c r="J6" s="9">
        <f t="shared" si="4"/>
        <v>687.5</v>
      </c>
      <c r="K6" s="9">
        <f t="shared" si="5"/>
        <v>7562.5</v>
      </c>
      <c r="L6" s="8">
        <f t="shared" si="6"/>
        <v>1</v>
      </c>
      <c r="M6" s="9">
        <f t="shared" si="7"/>
        <v>7562.5</v>
      </c>
    </row>
    <row r="7" spans="1:13" x14ac:dyDescent="0.2">
      <c r="A7" s="1" t="s">
        <v>12</v>
      </c>
      <c r="C7" s="2">
        <v>19574</v>
      </c>
      <c r="D7" s="1">
        <v>4</v>
      </c>
      <c r="E7" s="3">
        <f t="shared" si="0"/>
        <v>14</v>
      </c>
      <c r="F7" s="4">
        <f t="shared" si="1"/>
        <v>46</v>
      </c>
      <c r="G7" s="3">
        <f t="shared" si="2"/>
        <v>56</v>
      </c>
      <c r="H7" s="5">
        <v>12000</v>
      </c>
      <c r="I7" s="9">
        <f t="shared" si="3"/>
        <v>1000</v>
      </c>
      <c r="J7" s="9">
        <f t="shared" si="4"/>
        <v>125</v>
      </c>
      <c r="K7" s="9">
        <f t="shared" si="5"/>
        <v>1750</v>
      </c>
      <c r="L7" s="8">
        <f t="shared" si="6"/>
        <v>0.1</v>
      </c>
      <c r="M7" s="9">
        <f t="shared" si="7"/>
        <v>175</v>
      </c>
    </row>
    <row r="8" spans="1:13" x14ac:dyDescent="0.2">
      <c r="A8" s="1" t="s">
        <v>13</v>
      </c>
      <c r="C8" s="2">
        <v>20087</v>
      </c>
      <c r="D8" s="1">
        <v>10</v>
      </c>
      <c r="E8" s="3">
        <f t="shared" si="0"/>
        <v>21</v>
      </c>
      <c r="F8" s="4">
        <f t="shared" si="1"/>
        <v>45</v>
      </c>
      <c r="G8" s="3">
        <f t="shared" si="2"/>
        <v>55</v>
      </c>
      <c r="H8" s="5">
        <v>44000</v>
      </c>
      <c r="I8" s="9">
        <f t="shared" si="3"/>
        <v>3666.6666666666665</v>
      </c>
      <c r="J8" s="9">
        <f t="shared" si="4"/>
        <v>458.33333333333331</v>
      </c>
      <c r="K8" s="9">
        <f t="shared" si="5"/>
        <v>9625</v>
      </c>
      <c r="L8" s="8">
        <f t="shared" si="6"/>
        <v>0</v>
      </c>
      <c r="M8" s="9">
        <f t="shared" si="7"/>
        <v>0</v>
      </c>
    </row>
    <row r="9" spans="1:13" x14ac:dyDescent="0.2">
      <c r="A9" s="1" t="s">
        <v>14</v>
      </c>
      <c r="C9" s="2">
        <v>19424</v>
      </c>
      <c r="D9" s="1">
        <v>10</v>
      </c>
      <c r="E9" s="3">
        <f t="shared" si="0"/>
        <v>20</v>
      </c>
      <c r="F9" s="4">
        <f t="shared" si="1"/>
        <v>46</v>
      </c>
      <c r="G9" s="3">
        <f t="shared" si="2"/>
        <v>56</v>
      </c>
      <c r="H9" s="5">
        <v>44000</v>
      </c>
      <c r="I9" s="9">
        <f t="shared" si="3"/>
        <v>3666.6666666666665</v>
      </c>
      <c r="J9" s="9">
        <f t="shared" si="4"/>
        <v>458.33333333333331</v>
      </c>
      <c r="K9" s="9">
        <f t="shared" si="5"/>
        <v>9166.6666666666661</v>
      </c>
      <c r="L9" s="8">
        <f t="shared" si="6"/>
        <v>0.1</v>
      </c>
      <c r="M9" s="9">
        <f t="shared" si="7"/>
        <v>916.66666666666663</v>
      </c>
    </row>
    <row r="10" spans="1:13" x14ac:dyDescent="0.2">
      <c r="A10" s="1" t="s">
        <v>15</v>
      </c>
      <c r="C10" s="2">
        <v>19482</v>
      </c>
      <c r="D10" s="1">
        <v>10</v>
      </c>
      <c r="E10" s="3">
        <f t="shared" si="0"/>
        <v>20</v>
      </c>
      <c r="F10" s="4">
        <f t="shared" si="1"/>
        <v>46</v>
      </c>
      <c r="G10" s="3">
        <f t="shared" si="2"/>
        <v>56</v>
      </c>
      <c r="H10" s="5">
        <v>52000</v>
      </c>
      <c r="I10" s="9">
        <f t="shared" si="3"/>
        <v>4333.333333333333</v>
      </c>
      <c r="J10" s="9">
        <f t="shared" si="4"/>
        <v>541.66666666666663</v>
      </c>
      <c r="K10" s="9">
        <f t="shared" si="5"/>
        <v>10833.333333333332</v>
      </c>
      <c r="L10" s="8">
        <f t="shared" si="6"/>
        <v>0.1</v>
      </c>
      <c r="M10" s="9">
        <f t="shared" si="7"/>
        <v>1083.3333333333333</v>
      </c>
    </row>
    <row r="11" spans="1:13" x14ac:dyDescent="0.2">
      <c r="A11" s="1" t="s">
        <v>16</v>
      </c>
      <c r="C11" s="2">
        <v>14062</v>
      </c>
      <c r="D11" s="1">
        <v>9.33</v>
      </c>
      <c r="E11" s="3">
        <f t="shared" si="0"/>
        <v>9.33</v>
      </c>
      <c r="F11" s="4">
        <f t="shared" si="1"/>
        <v>61</v>
      </c>
      <c r="G11" s="3">
        <f t="shared" si="2"/>
        <v>71</v>
      </c>
      <c r="H11" s="5">
        <v>38000</v>
      </c>
      <c r="I11" s="9">
        <f t="shared" si="3"/>
        <v>3166.6666666666665</v>
      </c>
      <c r="J11" s="9">
        <f t="shared" si="4"/>
        <v>395.83333333333331</v>
      </c>
      <c r="K11" s="9">
        <f t="shared" si="5"/>
        <v>3693.125</v>
      </c>
      <c r="L11" s="8">
        <f t="shared" si="6"/>
        <v>1</v>
      </c>
      <c r="M11" s="9">
        <f t="shared" si="7"/>
        <v>3693.125</v>
      </c>
    </row>
    <row r="12" spans="1:13" x14ac:dyDescent="0.2">
      <c r="A12" s="1" t="s">
        <v>17</v>
      </c>
      <c r="C12" s="2">
        <v>18051</v>
      </c>
      <c r="D12" s="1">
        <v>10</v>
      </c>
      <c r="E12" s="3">
        <f t="shared" si="0"/>
        <v>16</v>
      </c>
      <c r="F12" s="4">
        <f t="shared" si="1"/>
        <v>50</v>
      </c>
      <c r="G12" s="3">
        <f t="shared" si="2"/>
        <v>60</v>
      </c>
      <c r="H12" s="5">
        <v>38000</v>
      </c>
      <c r="I12" s="9">
        <f t="shared" si="3"/>
        <v>3166.6666666666665</v>
      </c>
      <c r="J12" s="9">
        <f t="shared" si="4"/>
        <v>395.83333333333331</v>
      </c>
      <c r="K12" s="9">
        <f t="shared" si="5"/>
        <v>6333.333333333333</v>
      </c>
      <c r="L12" s="8">
        <f t="shared" si="6"/>
        <v>0.5</v>
      </c>
      <c r="M12" s="9">
        <f t="shared" si="7"/>
        <v>3166.6666666666665</v>
      </c>
    </row>
    <row r="13" spans="1:13" x14ac:dyDescent="0.2">
      <c r="C13" s="2"/>
    </row>
    <row r="14" spans="1:13" x14ac:dyDescent="0.2">
      <c r="C14" s="2"/>
    </row>
    <row r="15" spans="1:13" x14ac:dyDescent="0.2">
      <c r="C15" s="2"/>
      <c r="M15" s="6">
        <f>SUM(M3:M12)</f>
        <v>20459.791666666668</v>
      </c>
    </row>
    <row r="16" spans="1:13" x14ac:dyDescent="0.2">
      <c r="C16" s="2"/>
    </row>
    <row r="17" spans="1:3" x14ac:dyDescent="0.2">
      <c r="C17" s="2"/>
    </row>
    <row r="18" spans="1:3" x14ac:dyDescent="0.2">
      <c r="C18" s="2"/>
    </row>
    <row r="19" spans="1:3" x14ac:dyDescent="0.2">
      <c r="A19" s="1">
        <v>1</v>
      </c>
      <c r="B19" s="1" t="s">
        <v>29</v>
      </c>
      <c r="C19" s="2"/>
    </row>
    <row r="20" spans="1:3" x14ac:dyDescent="0.2">
      <c r="A20" s="1">
        <v>2</v>
      </c>
      <c r="B20" s="1" t="s">
        <v>30</v>
      </c>
      <c r="C20" s="2"/>
    </row>
    <row r="21" spans="1:3" x14ac:dyDescent="0.2">
      <c r="A21" s="1">
        <v>3</v>
      </c>
      <c r="B21" s="1" t="s">
        <v>39</v>
      </c>
      <c r="C21" s="2"/>
    </row>
    <row r="22" spans="1:3" x14ac:dyDescent="0.2">
      <c r="A22" s="1">
        <v>4</v>
      </c>
      <c r="B22" s="1" t="s">
        <v>31</v>
      </c>
      <c r="C22" s="2"/>
    </row>
    <row r="23" spans="1:3" x14ac:dyDescent="0.2">
      <c r="A23" s="1">
        <v>5</v>
      </c>
      <c r="B23" s="1" t="s">
        <v>32</v>
      </c>
      <c r="C23" s="2"/>
    </row>
    <row r="24" spans="1:3" x14ac:dyDescent="0.2">
      <c r="A24" s="1">
        <v>6</v>
      </c>
      <c r="B24" s="1" t="s">
        <v>33</v>
      </c>
      <c r="C24" s="2"/>
    </row>
    <row r="25" spans="1:3" x14ac:dyDescent="0.2">
      <c r="A25" s="1">
        <v>7</v>
      </c>
      <c r="B25" s="1" t="s">
        <v>34</v>
      </c>
      <c r="C25" s="2"/>
    </row>
    <row r="26" spans="1:3" x14ac:dyDescent="0.2">
      <c r="A26" s="1">
        <v>8</v>
      </c>
      <c r="B26" s="1" t="s">
        <v>35</v>
      </c>
      <c r="C26" s="2"/>
    </row>
    <row r="27" spans="1:3" x14ac:dyDescent="0.2">
      <c r="A27" s="1">
        <v>9</v>
      </c>
      <c r="B27" s="1" t="s">
        <v>36</v>
      </c>
      <c r="C27" s="2"/>
    </row>
    <row r="28" spans="1:3" x14ac:dyDescent="0.2">
      <c r="A28" s="1">
        <v>10</v>
      </c>
      <c r="B28" s="1" t="s">
        <v>37</v>
      </c>
      <c r="C28" s="2"/>
    </row>
    <row r="29" spans="1:3" x14ac:dyDescent="0.2">
      <c r="B29" s="1" t="s">
        <v>38</v>
      </c>
      <c r="C29" s="2"/>
    </row>
    <row r="30" spans="1:3" x14ac:dyDescent="0.2">
      <c r="C30" s="2"/>
    </row>
    <row r="31" spans="1:3" x14ac:dyDescent="0.2">
      <c r="C31" s="2"/>
    </row>
    <row r="32" spans="1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</sheetData>
  <mergeCells count="4">
    <mergeCell ref="F2:G2"/>
    <mergeCell ref="A1:D1"/>
    <mergeCell ref="E1:G1"/>
    <mergeCell ref="I1:M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raaccrual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</dc:creator>
  <cp:lastModifiedBy>Gwendolyn</cp:lastModifiedBy>
  <dcterms:created xsi:type="dcterms:W3CDTF">2010-03-10T15:12:48Z</dcterms:created>
  <dcterms:modified xsi:type="dcterms:W3CDTF">2015-01-07T21:10:35Z</dcterms:modified>
</cp:coreProperties>
</file>