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autoCompressPictures="0"/>
  <mc:AlternateContent xmlns:mc="http://schemas.openxmlformats.org/markup-compatibility/2006">
    <mc:Choice Requires="x15">
      <x15ac:absPath xmlns:x15ac="http://schemas.microsoft.com/office/spreadsheetml/2010/11/ac" url="U:\Finance\Kristina Dahabura\RET WEB SITE\2021 RET WEB FILES\"/>
    </mc:Choice>
  </mc:AlternateContent>
  <xr:revisionPtr revIDLastSave="0" documentId="13_ncr:1_{F754E204-5007-4BE6-B8AE-B2ADBED112E2}" xr6:coauthVersionLast="47" xr6:coauthVersionMax="47" xr10:uidLastSave="{00000000-0000-0000-0000-000000000000}"/>
  <bookViews>
    <workbookView xWindow="28680" yWindow="-120" windowWidth="29040" windowHeight="15840" tabRatio="467" xr2:uid="{00000000-000D-0000-FFFF-FFFF00000000}"/>
  </bookViews>
  <sheets>
    <sheet name="File Specification" sheetId="1" r:id="rId1"/>
    <sheet name="Status Codes" sheetId="2" r:id="rId2"/>
    <sheet name="Salary on Paper" sheetId="3" r:id="rId3"/>
    <sheet name="Changelog" sheetId="4" r:id="rId4"/>
  </sheets>
  <definedNames>
    <definedName name="_xlnm._FilterDatabase" localSheetId="0" hidden="1">'File Specification'!$B$69:$J$119</definedName>
  </definedNames>
  <calcPr calcId="191029"/>
  <customWorkbookViews>
    <customWorkbookView name="Daniel Ashton - Personal View" guid="{435C8674-E128-864F-B3BA-947AC02DC75D}" mergeInterval="0" personalView="1" xWindow="1190" yWindow="54" windowWidth="954" windowHeight="1294" activeSheetId="1"/>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0" i="1" l="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8" i="1" s="1"/>
  <c r="D125" i="1"/>
  <c r="D126" i="1" s="1"/>
  <c r="D127" i="1" s="1"/>
  <c r="D128" i="1" s="1"/>
  <c r="D129" i="1" s="1"/>
  <c r="D130" i="1" s="1"/>
  <c r="D131" i="1" s="1"/>
  <c r="D132" i="1" s="1"/>
  <c r="D133" i="1" s="1"/>
  <c r="D134" i="1" s="1"/>
  <c r="D135" i="1" s="1"/>
  <c r="D136" i="1" s="1"/>
  <c r="D137" i="1" s="1"/>
  <c r="D138" i="1" s="1"/>
  <c r="D139" i="1" s="1"/>
  <c r="D140" i="1" s="1"/>
  <c r="D141" i="1" s="1"/>
  <c r="E141" i="1"/>
  <c r="D46" i="1"/>
  <c r="D47" i="1" s="1"/>
  <c r="D48" i="1" s="1"/>
  <c r="D49" i="1" s="1"/>
  <c r="D50" i="1" s="1"/>
  <c r="D51" i="1" s="1"/>
  <c r="D52" i="1" s="1"/>
  <c r="D53" i="1" s="1"/>
  <c r="D54" i="1" s="1"/>
  <c r="D55" i="1" s="1"/>
  <c r="D56" i="1" s="1"/>
  <c r="D57" i="1" s="1"/>
  <c r="D58" i="1" s="1"/>
  <c r="D59" i="1" s="1"/>
  <c r="D60" i="1" s="1"/>
  <c r="D61" i="1" s="1"/>
  <c r="D62" i="1" s="1"/>
  <c r="D63" i="1" s="1"/>
  <c r="E118" i="1"/>
  <c r="E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3" authorId="0" shapeId="0" xr:uid="{00000000-0006-0000-0300-000001000000}">
      <text>
        <r>
          <rPr>
            <b/>
            <sz val="10"/>
            <color indexed="81"/>
            <rFont val="Calibri"/>
          </rPr>
          <t>Microsoft Office User:</t>
        </r>
        <r>
          <rPr>
            <sz val="10"/>
            <color indexed="81"/>
            <rFont val="Calibri"/>
          </rPr>
          <t xml:space="preserve">
Never implemented</t>
        </r>
      </text>
    </comment>
  </commentList>
</comments>
</file>

<file path=xl/sharedStrings.xml><?xml version="1.0" encoding="utf-8"?>
<sst xmlns="http://schemas.openxmlformats.org/spreadsheetml/2006/main" count="521" uniqueCount="284">
  <si>
    <t>Record Type A - Payroll Center Header</t>
  </si>
  <si>
    <t>Field Name</t>
  </si>
  <si>
    <t>Data Type</t>
  </si>
  <si>
    <t>Start Pos</t>
  </si>
  <si>
    <t>Size</t>
  </si>
  <si>
    <t>Record Type</t>
  </si>
  <si>
    <t>Char</t>
  </si>
  <si>
    <t>PayRef</t>
  </si>
  <si>
    <t>Date</t>
  </si>
  <si>
    <t>Pay Date</t>
  </si>
  <si>
    <t>PR Ctr Name</t>
  </si>
  <si>
    <t>Contact Name</t>
  </si>
  <si>
    <t>Person to contact regarding this file.</t>
  </si>
  <si>
    <t>Contact Phone</t>
  </si>
  <si>
    <t>Phone number of contact person including extension</t>
  </si>
  <si>
    <t>Contact Email</t>
  </si>
  <si>
    <t>Email address of contact person</t>
  </si>
  <si>
    <t>Pay Frequency</t>
  </si>
  <si>
    <t>Notes</t>
  </si>
  <si>
    <t>Payroll Run Ref</t>
  </si>
  <si>
    <t>Software Version</t>
  </si>
  <si>
    <t>Payroll Prog Name</t>
  </si>
  <si>
    <t>Contact Fax</t>
  </si>
  <si>
    <t>Fax number of contact person</t>
  </si>
  <si>
    <t>CR and LF</t>
  </si>
  <si>
    <t>Carriage Return and Line Feed</t>
  </si>
  <si>
    <t>Total</t>
  </si>
  <si>
    <t>Number</t>
  </si>
  <si>
    <t>US Social Security Number.  Required.  Fatal error if invalid.</t>
  </si>
  <si>
    <t>Gender</t>
  </si>
  <si>
    <t>Marital Status</t>
  </si>
  <si>
    <t>+7,2</t>
  </si>
  <si>
    <t>First Name</t>
  </si>
  <si>
    <t>As on Social Security Card</t>
  </si>
  <si>
    <t>Middle Name</t>
  </si>
  <si>
    <t>Last Name</t>
  </si>
  <si>
    <t>Address Line 1</t>
  </si>
  <si>
    <t>Employee's 1st street address line</t>
  </si>
  <si>
    <t>Address Line 2</t>
  </si>
  <si>
    <t>City</t>
  </si>
  <si>
    <t>City of Employee's address</t>
  </si>
  <si>
    <t>State</t>
  </si>
  <si>
    <t>Zip/Postal Code</t>
  </si>
  <si>
    <t>Req/Opt</t>
  </si>
  <si>
    <t>R</t>
  </si>
  <si>
    <t>O</t>
  </si>
  <si>
    <t>Country</t>
  </si>
  <si>
    <t>Home Phone</t>
  </si>
  <si>
    <t>Work Phone</t>
  </si>
  <si>
    <t>Work Phone Ext</t>
  </si>
  <si>
    <t>Email Address</t>
  </si>
  <si>
    <t>Hire Date</t>
  </si>
  <si>
    <t>Date hired by current employer (YYYYMMDD)</t>
  </si>
  <si>
    <t>Birth Date</t>
  </si>
  <si>
    <t>Employee's birth date (YYYYMMDD)</t>
  </si>
  <si>
    <t>Status Date</t>
  </si>
  <si>
    <t>Status Code</t>
  </si>
  <si>
    <t>QNEC</t>
  </si>
  <si>
    <t>+12,2</t>
  </si>
  <si>
    <t>Cost Center Code</t>
  </si>
  <si>
    <t>Enrollment ID</t>
  </si>
  <si>
    <t>Employer Org ID</t>
  </si>
  <si>
    <t>EE Guide</t>
  </si>
  <si>
    <t>Fed Wages YTD</t>
  </si>
  <si>
    <t>Basic</t>
  </si>
  <si>
    <t>Employer Basic Contribution</t>
  </si>
  <si>
    <t>Match</t>
  </si>
  <si>
    <t>Employer Matching Contribution</t>
  </si>
  <si>
    <t>Loan Payment</t>
  </si>
  <si>
    <t>Payment on loan from retirement account</t>
  </si>
  <si>
    <t>Loan Number</t>
  </si>
  <si>
    <t>Pay Period Hours</t>
  </si>
  <si>
    <t>Total hours for current pay period in current cost center of current employer</t>
  </si>
  <si>
    <t>Special Pay</t>
  </si>
  <si>
    <t>ARP Gross Wages</t>
  </si>
  <si>
    <t>Name Suffix</t>
  </si>
  <si>
    <t>CR/LF</t>
  </si>
  <si>
    <t>Record Type Z - Checksums Record</t>
  </si>
  <si>
    <t>Record Count</t>
  </si>
  <si>
    <t>Total number of Type C Records</t>
  </si>
  <si>
    <t>Total FTW</t>
  </si>
  <si>
    <t>Total Deferred</t>
  </si>
  <si>
    <t>Total Pre-Tax</t>
  </si>
  <si>
    <t>Total After-Tax</t>
  </si>
  <si>
    <t>Sum of total After-Tax contributions</t>
  </si>
  <si>
    <t>Sum of total Pre-Tax contributions</t>
  </si>
  <si>
    <t>Total Employer Basic</t>
  </si>
  <si>
    <t>Sum of Federal Taxable Wages</t>
  </si>
  <si>
    <t>Sum of total Deferred to Other TSA</t>
  </si>
  <si>
    <t>Total Employer Match</t>
  </si>
  <si>
    <t>Sum of Employer Matching contributions</t>
  </si>
  <si>
    <t>Sum of Employer Basic contributions</t>
  </si>
  <si>
    <t>Total Missionary</t>
  </si>
  <si>
    <t>Sum of Employer Missionary contributions</t>
  </si>
  <si>
    <t>Total Chaplain</t>
  </si>
  <si>
    <t>Sum of Employer Chaplain contributions (This category is not currently used.  Zero fill)</t>
  </si>
  <si>
    <t>Total Loan Payments</t>
  </si>
  <si>
    <t>Sum of Employee Loan Payments</t>
  </si>
  <si>
    <t>Total Hours</t>
  </si>
  <si>
    <t>Sum of Hours reported</t>
  </si>
  <si>
    <t>Total Special Pay</t>
  </si>
  <si>
    <t>Total Roth</t>
  </si>
  <si>
    <t>Sum of Total Employee Roth 403B contributions</t>
  </si>
  <si>
    <t>Sum of Special Pay Employer contributions</t>
  </si>
  <si>
    <t>Total QNEC</t>
  </si>
  <si>
    <t>Sum of Employer QNEC payments</t>
  </si>
  <si>
    <t>Total ARP Wages</t>
  </si>
  <si>
    <t>Sum of ARP Gross Wages</t>
  </si>
  <si>
    <t>Description</t>
  </si>
  <si>
    <t>Value</t>
  </si>
  <si>
    <t>Payroll Export File to NAD File Specification</t>
  </si>
  <si>
    <t>Payroll Center Organization Name</t>
  </si>
  <si>
    <t>Filler A1</t>
  </si>
  <si>
    <t>The name of the program producing this file.</t>
  </si>
  <si>
    <t xml:space="preserve">    </t>
  </si>
  <si>
    <t>1. The following record types are defined:</t>
  </si>
  <si>
    <t>C Record: Participant Data Record, one per individual employment</t>
  </si>
  <si>
    <t>2. Typical file content for export to NAD Adventist Retirement:  A, C, C, C, . . . C, Z</t>
  </si>
  <si>
    <t>Similarly, 76543.21 is written to the ASCII text file as +000007654321.</t>
  </si>
  <si>
    <t>4. Lines must end with a CR/LF character pair. Data after the last specified position for each record type, but before the CR/LF, will be ignored.</t>
  </si>
  <si>
    <t>3. Files must be in 7-bit ASCII and adhere to the fixed-field-length format specified in this document.</t>
  </si>
  <si>
    <t>5. Format for all dates is YYYYMMDD.  Zero fill if not used.</t>
  </si>
  <si>
    <t>6. Right justify all numeric fields and fill with leading zeros; zero fill all unused numeric fields.</t>
  </si>
  <si>
    <t>8. Files shall be transmitted using the NAD-provided ARP Upload website in order to encrypt and protect participant data.</t>
  </si>
  <si>
    <t>The website address is https://arp.advret.org/</t>
  </si>
  <si>
    <t>Under no circumstances shall participant data be e-mailed without encryption to anyone, even if you are rushing out the door to leave for vacation.</t>
  </si>
  <si>
    <t>A Record: File Header, describes the submitting payroll center, appears first in the file</t>
  </si>
  <si>
    <t>Z Record: Totals,  contains sums of numeric fields for validation purposes, appears last in the file</t>
  </si>
  <si>
    <t>Characters in extended characters sets (such as UTF-8) are not accepted as of this specification. (support anticipated at a future time)</t>
  </si>
  <si>
    <t>7. Left justify all character fields and fill with trailing spaces as necessary to fill the field; space fill all unused character fields.</t>
  </si>
  <si>
    <t>Spec Version</t>
  </si>
  <si>
    <t>15.04A</t>
  </si>
  <si>
    <t>Version identifier of this upload specification</t>
  </si>
  <si>
    <t>M</t>
  </si>
  <si>
    <t>S</t>
  </si>
  <si>
    <t>P</t>
  </si>
  <si>
    <t>Record Type C - Participant Data Record</t>
  </si>
  <si>
    <t>Value/
Picture</t>
  </si>
  <si>
    <t>C</t>
  </si>
  <si>
    <t>D</t>
  </si>
  <si>
    <t>A</t>
  </si>
  <si>
    <t>N</t>
  </si>
  <si>
    <t>F</t>
  </si>
  <si>
    <t>I</t>
  </si>
  <si>
    <t>T</t>
  </si>
  <si>
    <t>X</t>
  </si>
  <si>
    <t>M
S
B
W</t>
  </si>
  <si>
    <t>Monthly
Semi-monthly
Biweekly
Weekly
Daily, Quarterly, and Yearly are not accepted. Contact Adventist Retirement if you have a business need for one of these.</t>
  </si>
  <si>
    <t>M
F</t>
  </si>
  <si>
    <t>Male
Female</t>
  </si>
  <si>
    <t>1
2
E</t>
  </si>
  <si>
    <t>Z</t>
  </si>
  <si>
    <t>SSN</t>
  </si>
  <si>
    <r>
      <t xml:space="preserve">This document describes the file format for retirement contribution data to be submitted </t>
    </r>
    <r>
      <rPr>
        <i/>
        <sz val="11"/>
        <color theme="1"/>
        <rFont val="Calibri"/>
        <scheme val="minor"/>
      </rPr>
      <t>via</t>
    </r>
    <r>
      <rPr>
        <sz val="11"/>
        <color theme="1"/>
        <rFont val="Calibri"/>
        <family val="2"/>
        <scheme val="minor"/>
      </rPr>
      <t xml:space="preserve"> NAD Adventist Retirement to the plan vendor.</t>
    </r>
  </si>
  <si>
    <r>
      <t xml:space="preserve">Decimal place is implied, </t>
    </r>
    <r>
      <rPr>
        <i/>
        <sz val="11"/>
        <color theme="1"/>
        <rFont val="Calibri"/>
        <scheme val="minor"/>
      </rPr>
      <t>e.g.</t>
    </r>
    <r>
      <rPr>
        <sz val="11"/>
        <color theme="1"/>
        <rFont val="Calibri"/>
        <family val="2"/>
        <scheme val="minor"/>
      </rPr>
      <t xml:space="preserve"> a field defined as 7,2 with a value of 0001234 represents 12.34.</t>
    </r>
  </si>
  <si>
    <r>
      <t xml:space="preserve">Record type : </t>
    </r>
    <r>
      <rPr>
        <b/>
        <sz val="11"/>
        <color theme="1"/>
        <rFont val="Calibri"/>
        <family val="2"/>
        <scheme val="minor"/>
      </rPr>
      <t>A</t>
    </r>
    <r>
      <rPr>
        <sz val="11"/>
        <color theme="1"/>
        <rFont val="Calibri"/>
        <family val="2"/>
        <scheme val="minor"/>
      </rPr>
      <t xml:space="preserve"> = Header Record</t>
    </r>
  </si>
  <si>
    <r>
      <t xml:space="preserve">Record Type:  </t>
    </r>
    <r>
      <rPr>
        <b/>
        <sz val="11"/>
        <color theme="1"/>
        <rFont val="Calibri"/>
        <family val="2"/>
        <scheme val="minor"/>
      </rPr>
      <t>C</t>
    </r>
    <r>
      <rPr>
        <sz val="11"/>
        <color theme="1"/>
        <rFont val="Calibri"/>
        <family val="2"/>
        <scheme val="minor"/>
      </rPr>
      <t xml:space="preserve"> = Data Record</t>
    </r>
  </si>
  <si>
    <t>US Zip or foreign Postal Code of employee's address. Provide Zip+4 (if known) with hyphen.</t>
  </si>
  <si>
    <t>Fed Tax Exmpts</t>
  </si>
  <si>
    <t>Effective date of current status (YYYYMMDD) (20000101 or later).  This date should change whenever the employee's status changes and ONLY when it changes.</t>
  </si>
  <si>
    <t>Status Codes for Working Employees:</t>
  </si>
  <si>
    <t>Status Codes for Disabled Employees:</t>
  </si>
  <si>
    <r>
      <t>Disabled</t>
    </r>
    <r>
      <rPr>
        <sz val="12"/>
        <color theme="1"/>
        <rFont val="Calibri"/>
      </rPr>
      <t xml:space="preserve"> - There are three codes for disability – P, F, and D.  The  D code should be used during the third of three disability periods:  the period following the 18-month disability period.  No contributions are allowed during this period.   </t>
    </r>
  </si>
  <si>
    <t>Status code for Employees away on Leave (Seminary, Graduate Study, etc):</t>
  </si>
  <si>
    <r>
      <t>Inactive</t>
    </r>
    <r>
      <rPr>
        <sz val="12"/>
        <color theme="1"/>
        <rFont val="Calibri"/>
      </rPr>
      <t xml:space="preserve"> - The employee has satisfied all eligibility requirements but should not receive employer contributions at this time because the  employee is</t>
    </r>
  </si>
  <si>
    <t>1.  on a leave of absence and is not receiving a salary/wage, or</t>
  </si>
  <si>
    <t>2.  on an approved study leave and receives a salary/wage/stipend, and</t>
  </si>
  <si>
    <t xml:space="preserve">3.   is expected to return to active status.  </t>
  </si>
  <si>
    <t>With this status code, the employee may make personal contributions.</t>
  </si>
  <si>
    <t>Status Codes for Individuals no longer employed:</t>
  </si>
  <si>
    <r>
      <t>Terminated</t>
    </r>
    <r>
      <rPr>
        <sz val="12"/>
        <color theme="1"/>
        <rFont val="Calibri"/>
      </rPr>
      <t xml:space="preserve"> ‑ The employee is terminated from employment with a participating employer.  No contributions are allowed with this code.</t>
    </r>
  </si>
  <si>
    <r>
      <t>Deceased</t>
    </r>
    <r>
      <rPr>
        <sz val="12"/>
        <color theme="1"/>
        <rFont val="Calibri"/>
      </rPr>
      <t xml:space="preserve"> - The employee is deceased.  No contributions are allowed with this code.</t>
    </r>
  </si>
  <si>
    <t>Required if any employee receives more than one paycheck from you. This ID code distinguishes one employee doing one job from the same employee doing a different job.</t>
  </si>
  <si>
    <t>NAD-assigned OrgId of employer where employee actually performed his/her work</t>
  </si>
  <si>
    <t>Employee is under Option 1/50% Threshold/non-ECEC
Employee is under Option 2/100% Threshold/non-ECEC
Employee is ECEC  with NO benefits</t>
  </si>
  <si>
    <t>Pre-Tax amount employee is having deferred to NAD Retirement Plan (ARP) (This is the sum of Pre-Tax Fixed $ and the dollar amount calculated using the Pre-Tax percent of gross wages).</t>
  </si>
  <si>
    <t>After-Tax employee contribution to ARP</t>
  </si>
  <si>
    <t>Loan ID Number (Zero-fill if unused). Required when Loan Payment &gt; 0.00. If a Loan ID number is reported, ensure that filling zeros are placed to the LEFT of the Loan ID Number.  Fatal error if filling zeros are misplaced.   Fatal error if LOANID is incorrect and cannot be matched to the master loan record upon import.</t>
  </si>
  <si>
    <r>
      <t xml:space="preserve">Record Type:  </t>
    </r>
    <r>
      <rPr>
        <b/>
        <sz val="11"/>
        <color theme="1"/>
        <rFont val="Calibri"/>
        <family val="2"/>
        <scheme val="minor"/>
      </rPr>
      <t>Z</t>
    </r>
    <r>
      <rPr>
        <sz val="11"/>
        <color theme="1"/>
        <rFont val="Calibri"/>
        <family val="2"/>
        <scheme val="minor"/>
      </rPr>
      <t xml:space="preserve"> = CheckSum Record. Some of the totals in this record exist strictly to validate the contents of the C records; e.g. Total Roth $ has no business meaning, but is useful for data validation.</t>
    </r>
  </si>
  <si>
    <t>Deferred to Other TSA</t>
  </si>
  <si>
    <t xml:space="preserve">Pre-Tax </t>
  </si>
  <si>
    <t>After-Tax</t>
  </si>
  <si>
    <t>Highlighted cells indicate material changes to the specification or description.</t>
  </si>
  <si>
    <t>This is the check issue date printed on payroll
checks.  Submit a separate file for each pay date.</t>
  </si>
  <si>
    <r>
      <t xml:space="preserve">Payroll Center Organization ID Code as assigned by NAD. This designates the entity preparing and submitting this file, and may be different from the employer with the relationship with the employee. </t>
    </r>
    <r>
      <rPr>
        <i/>
        <sz val="11"/>
        <color theme="1"/>
        <rFont val="Calibri"/>
        <scheme val="minor"/>
      </rPr>
      <t xml:space="preserve">E.g. </t>
    </r>
    <r>
      <rPr>
        <sz val="11"/>
        <color theme="1"/>
        <rFont val="Calibri"/>
        <family val="2"/>
        <scheme val="minor"/>
      </rPr>
      <t>a conference could be a Payroll Center on behalf of an academy (the Employer).</t>
    </r>
  </si>
  <si>
    <t>Pre-Tax amount employee is having deferred to an other-than-ARP TSA. Do not include pre-tax deductions for insurance premiums or flexible spending account (FSA) deductions. (Zero fill if none)  (sum if more than one)</t>
  </si>
  <si>
    <t>Employee Roth 403B Contribution</t>
  </si>
  <si>
    <t>Roth 403B</t>
  </si>
  <si>
    <r>
      <t>Retired</t>
    </r>
    <r>
      <rPr>
        <sz val="12"/>
        <color theme="1"/>
        <rFont val="Calibri"/>
      </rPr>
      <t xml:space="preserve"> </t>
    </r>
    <r>
      <rPr>
        <sz val="12"/>
        <color theme="1"/>
        <rFont val="PT Mono"/>
      </rPr>
      <t>‑</t>
    </r>
    <r>
      <rPr>
        <sz val="12"/>
        <color theme="1"/>
        <rFont val="Calibri"/>
      </rPr>
      <t xml:space="preserve"> An employee who has retired from service with a participating employer.  This code should be used at the end of the employee’s service to notify the plan vendor that the employee has retired.  If a retired employee is later re-hired by an employer, and he/she meets eligibility requirements, an “A” code should be used as the status code.  If a retired employee is later re-hired by an employer, and he/she does not meet eligibility requirements, an “N” code should be used as the status code. No contributions are allowed with this code.</t>
    </r>
  </si>
  <si>
    <t>The version identifier of the program that generated this upload file, either ARP Data Manager or your payroll software.</t>
  </si>
  <si>
    <t>Single
Married
Widowed
Divorced
This is demographic status, not the value that might be entered on a W-4 form. Needed so that the retirement plan vendor can handle joint ownership, loans, rights of survivorship and so forth.</t>
  </si>
  <si>
    <t>S
M
W
D</t>
  </si>
  <si>
    <t>PR Ctr Org ID</t>
  </si>
  <si>
    <t>Comments regarding file</t>
  </si>
  <si>
    <t>Filler (Space fill)</t>
  </si>
  <si>
    <t>Employee's 2nd street address line</t>
  </si>
  <si>
    <t>Employee's work telephone number</t>
  </si>
  <si>
    <t>Employee's work telephone number extension</t>
  </si>
  <si>
    <t>Number of Tax Exemptions Claimed on W-4 Form</t>
  </si>
  <si>
    <t>Employee's home phone number</t>
  </si>
  <si>
    <t>Qualified Non-eligible Contribution (missed  opportunity) – 
The required make-up payment of 50 percent of the elective contribution (pre-tax deferral or Roth) or 40 percent of the elective contribution (after-tax),  that the employee would have made had the employee’s election been properly implemented.</t>
  </si>
  <si>
    <t>(e.g., "Jr.", "Sr.", "III", "IV", etc)</t>
  </si>
  <si>
    <t xml:space="preserve">Signed numeric fields must have a leading sign.  </t>
  </si>
  <si>
    <t>Cost Center in which employee is working. Required if your payroll system utilizes cost center ID codes.</t>
  </si>
  <si>
    <r>
      <t xml:space="preserve">Dollar amount of YEAR-TO-DATE federal </t>
    </r>
    <r>
      <rPr>
        <b/>
        <i/>
        <sz val="11"/>
        <color theme="1"/>
        <rFont val="Calibri"/>
        <scheme val="minor"/>
      </rPr>
      <t>taxable</t>
    </r>
    <r>
      <rPr>
        <sz val="11"/>
        <color theme="1"/>
        <rFont val="Calibri"/>
        <family val="2"/>
        <scheme val="minor"/>
      </rPr>
      <t xml:space="preserve"> earnings as reported on W-2 Form. This field is NET of the amount being claimed as parsonage allowance, the amount deferred to the ARP, or the amount deferred to another tax sheltered annuity.  This field must be net of estimated parsonage on each file upload. This field does include all taxable earnings, such as tuition assistance, taxable travel allowance, etc.  In most cases this field will reflect what is included in a </t>
    </r>
    <r>
      <rPr>
        <b/>
        <sz val="11"/>
        <color theme="1"/>
        <rFont val="Calibri"/>
        <family val="2"/>
        <scheme val="minor"/>
      </rPr>
      <t>Form W-2 Box 1</t>
    </r>
    <r>
      <rPr>
        <sz val="11"/>
        <color theme="1"/>
        <rFont val="Calibri"/>
        <family val="2"/>
        <scheme val="minor"/>
      </rPr>
      <t>. This field should only be zero in the following cases:  1) all contributions are catch up for prior year, 2) employee has designated 100% compensation as parsonage allowance, or 3) employee is on long-term disability pay.</t>
    </r>
  </si>
  <si>
    <t>10. The term "payroll center" refers to the entity that runs the payroll and submits this file.</t>
  </si>
  <si>
    <t>Adventist Retirement</t>
  </si>
  <si>
    <t>File name is the same as the PayRef.  PayRef must be unique for every file sent.  Format:  Last 4 characters of payroll center organization ID + 2 digit pay year + 2 digit pay period + '.' + 3-character payroll identifier.</t>
  </si>
  <si>
    <t>Filler A2</t>
  </si>
  <si>
    <t xml:space="preserve"> </t>
  </si>
  <si>
    <t>Trailing space fill (before the CR/LF) omissible.</t>
  </si>
  <si>
    <t>Employer Missionary Contribution or zeros</t>
  </si>
  <si>
    <t>Please include the leading '+' when zero-filling a signed numeric field.</t>
  </si>
  <si>
    <r>
      <t>Active - for employees under Option 2 of the 2011 Locally Funded Policy (V (violet) or G (green)) who are working 100% full time and are at least 20 years old:</t>
    </r>
    <r>
      <rPr>
        <sz val="12"/>
        <color theme="1"/>
        <rFont val="Calibri"/>
      </rPr>
      <t xml:space="preserve"> The employee is eligible for employer basic and match contributions.  All contribution types are allowed with this status code.  </t>
    </r>
  </si>
  <si>
    <r>
      <t xml:space="preserve">Not eligible – for employees less than 20 years old or who have not otherwise satisfied the eligibility requirements for Status Code A and who are under Option 2 of the 2011 Locally Funded Policy (V (violet) or G (green)) and are working less than 100% of full time: </t>
    </r>
    <r>
      <rPr>
        <sz val="12"/>
        <color theme="1"/>
        <rFont val="Calibri"/>
      </rPr>
      <t xml:space="preserve"> The employee is not eligible for the employer basic contribution; however, he is eligible for the employer match. Any personal contribution and the employer match contributions are allowed with this status code</t>
    </r>
  </si>
  <si>
    <r>
      <t>Active - for employees under Option 1 of the 2011 Locally Funded Policy (B (blue) or P (pink)) who are working at least 50% of full time and are at least 20 years old :</t>
    </r>
    <r>
      <rPr>
        <sz val="12"/>
        <color theme="1"/>
        <rFont val="Calibri"/>
      </rPr>
      <t xml:space="preserve">   The employee is eligible for employer basic and match contributions.  All contribution types are allowed with this status code.  </t>
    </r>
  </si>
  <si>
    <r>
      <t>Elimination period for disability</t>
    </r>
    <r>
      <rPr>
        <sz val="12"/>
        <color theme="1"/>
        <rFont val="Calibri"/>
      </rPr>
      <t xml:space="preserve"> -   There are three codes for disability – P, F, and D.  The P code should be used during the first of three disability periods:  the elimination period.  Employee and employer contributions are allowed during this period.  Following the elimination period, the F code should be used.</t>
    </r>
  </si>
  <si>
    <r>
      <t>Period following disability elimination period</t>
    </r>
    <r>
      <rPr>
        <sz val="12"/>
        <color theme="1"/>
        <rFont val="Calibri"/>
      </rPr>
      <t xml:space="preserve"> -  There are three codes for disability – P, F, and D.  The F code should be used during the second of three disability periods:  the period following the elimination period (code P).  During this period only employer basic contributions are allowed.  Following the 18-month period, the D code should be used (no contributions are allowed).</t>
    </r>
  </si>
  <si>
    <t>As on Social Security Card -- This is optional in the sense that some employees may do business as their middle name, in which case the first initial and middle name might appear in the preceding field. However, if you have a middle initial or middle name that is not part of the employee's common form of address, do not append that to the preceding field: put it in this field.</t>
  </si>
  <si>
    <t>Missionary Indicator</t>
  </si>
  <si>
    <t>Missionary Amt</t>
  </si>
  <si>
    <t>Space character for most employees, but 'M' if the next field contains Missionary contribution. Other values reserved for future use.</t>
  </si>
  <si>
    <t>The term "employer" refers to the entity for which or at which the work is performed.</t>
  </si>
  <si>
    <t>PA Exclusion Amt</t>
  </si>
  <si>
    <t>Annual amount the employee intends to exclude as Parsonage Allowance</t>
  </si>
  <si>
    <t>Salary Period</t>
  </si>
  <si>
    <t>Salary On Paper</t>
  </si>
  <si>
    <t>Employee's theoretical agreed-upon per-period wages or salary, for display in the vendor's retirement calculator. This is a theoretical number, and is not affected by actual unpaid leave, overtime or other factors.</t>
  </si>
  <si>
    <t>Discussion of Salary On Paper and related fields:</t>
  </si>
  <si>
    <t>ER Guide Code</t>
  </si>
  <si>
    <t xml:space="preserve">
B
P
V
G</t>
  </si>
  <si>
    <t>Locally Funded Policy (2011) plan chosen by the employer:
Blue: Option 1 (50% Threshold) with ECEC benefits
Pink: Option 1 (50% Threshold) with NO ECEC benefits
Violet: Option 2 (100% Threshold) with ECEC benefits
Green: Option 2 (100% Threshold) with NO ECEC benefits</t>
  </si>
  <si>
    <t xml:space="preserve">
A
M
S
B
H
W</t>
  </si>
  <si>
    <t>Salary Periods Expected</t>
  </si>
  <si>
    <t>The figure in this field represents a target, an expectation only. It should not be adjusted when the employee works overtime or misses a few days. It should be adjusted when the employee's remuneration changes, such as getting a raise, or when their agreed-upon work schedule changes.</t>
  </si>
  <si>
    <t>The trivial example is an employee who is on salary and has agreed to work for $50,000 per year. For this employee the first field would be +000005000000, the second field would be A and the third would be 0001.</t>
  </si>
  <si>
    <t>This data should be annualized, so that even if this employee starts in December, the figures would still be +000005120000, A and 0001.</t>
  </si>
  <si>
    <t>If Salary Periods Expected is not a match for the magic constants used by the retirement vendor, NAD will perform the annualization before sending the amount to the vendor. For example, if your employee is expected to work 1,976 hours in a year, but the vendor thinks that 2,080 is a full year, NAD can adjust the Salary On Paper amount to compensate.</t>
  </si>
  <si>
    <t xml:space="preserve">Because this data may require building a bridge to another system or hand-entering data, it will not be required for the first few months. You can send data for the employees where you already know this information and send zero figures for the other employees. </t>
  </si>
  <si>
    <t>The period of the preceding field
Annual
Monthly
Semi-Monthly
Bi-Weekly
Hourly
Weekly</t>
  </si>
  <si>
    <t>A/M/S/B/H/W</t>
  </si>
  <si>
    <t>Employee may have worked overtime.</t>
  </si>
  <si>
    <t>Employee may have taken unpaid time off.</t>
  </si>
  <si>
    <t>For these reasons and others, the actual compensation received in the current or previous period, or on last year's W-2, can be misleading when used in a retirement calculator.</t>
  </si>
  <si>
    <t>The reason for providing this field is to give your employees a useful, ballpark-accurate figure to use in the retirement calculator on the vendor's website. Until we provide this information, the retirement calculator is showing an amount that is annualized from the current Fed Wages YTD field, which is typically less useful for *several reasons.</t>
  </si>
  <si>
    <t>In a pinch you can fill these fields with an approximation of W-2 box 1 from the previous year. However, this figure is subject to some of the *same inaccuracies, and should therefore not be accepted as your final solution.</t>
  </si>
  <si>
    <r>
      <t xml:space="preserve">You are free to use Monthly x 12 or Semi-Monthly x 24, </t>
    </r>
    <r>
      <rPr>
        <i/>
        <sz val="11"/>
        <color theme="1"/>
        <rFont val="Calibri"/>
        <scheme val="minor"/>
      </rPr>
      <t>etc</t>
    </r>
    <r>
      <rPr>
        <sz val="11"/>
        <color theme="1"/>
        <rFont val="Calibri"/>
        <family val="2"/>
        <scheme val="minor"/>
      </rPr>
      <t>, if that works better for the data you maintain. Please let us know if you need a period other than those accepted in this field, such as Quarterly.</t>
    </r>
  </si>
  <si>
    <r>
      <t xml:space="preserve">* Here are some reasons that the </t>
    </r>
    <r>
      <rPr>
        <i/>
        <sz val="11"/>
        <color theme="1"/>
        <rFont val="Calibri"/>
        <scheme val="minor"/>
      </rPr>
      <t>actual</t>
    </r>
    <r>
      <rPr>
        <sz val="11"/>
        <color theme="1"/>
        <rFont val="Calibri"/>
        <family val="2"/>
        <scheme val="minor"/>
      </rPr>
      <t xml:space="preserve"> remuneration (as reflected in </t>
    </r>
    <r>
      <rPr>
        <i/>
        <sz val="11"/>
        <color theme="1"/>
        <rFont val="Calibri"/>
        <scheme val="minor"/>
      </rPr>
      <t>Fed Wage YTD</t>
    </r>
    <r>
      <rPr>
        <sz val="11"/>
        <color theme="1"/>
        <rFont val="Calibri"/>
        <family val="2"/>
        <scheme val="minor"/>
      </rPr>
      <t xml:space="preserve"> or W-2 box 1) may be less useful for a retirement calculator:</t>
    </r>
  </si>
  <si>
    <t>Employee may have received additional compensation, such as tuition assistance.</t>
  </si>
  <si>
    <t>Suppose the employee in this example gets a $1,200 cost-of-living raise in July. In the July period (or as soon as the change is known to payroll) their values would change to +000005120000, A and 0001. The change in values for these fields does not necessarily need to coordinate with the payroll on which their pay amount goes up.</t>
  </si>
  <si>
    <t>A more interesting example is for an employee who works for $10.00/hour, 40 hours each week, but only 39 weeks of the year (in other words, at a facility that is closed for part of each year). In this case a valid set of data would be +000000001000, H and 1560 (39 weeks x 40 hours/week).</t>
  </si>
  <si>
    <r>
      <t xml:space="preserve">A negative 12345.67 in a field defined as +12,2 would be written to the ASCII text file as </t>
    </r>
    <r>
      <rPr>
        <sz val="11"/>
        <color theme="1"/>
        <rFont val="PT Sans"/>
        <family val="2"/>
      </rPr>
      <t>‑</t>
    </r>
    <r>
      <rPr>
        <sz val="11"/>
        <color theme="1"/>
        <rFont val="Calibri"/>
        <family val="2"/>
        <scheme val="minor"/>
      </rPr>
      <t xml:space="preserve">000001234567.  </t>
    </r>
  </si>
  <si>
    <t>Two-letter USPS US State or Canadian Province code of employee's address, or other 2- or 3-character state abbreviation if the country of this address has state subdivisions.</t>
  </si>
  <si>
    <t>The number of periods this employee is expected to work per year, annualized. See discussion on 3rd tab.</t>
  </si>
  <si>
    <t>9. The name of the uploaded file must be the same as the payroll batch reference number (PayRef, position 2 in the A record),</t>
  </si>
  <si>
    <t xml:space="preserve"> and exactly 12 characters in length.</t>
  </si>
  <si>
    <r>
      <t xml:space="preserve">Another way of describing </t>
    </r>
    <r>
      <rPr>
        <i/>
        <sz val="11"/>
        <color theme="1"/>
        <rFont val="Calibri"/>
        <scheme val="minor"/>
      </rPr>
      <t>Salary Periods Expected</t>
    </r>
    <r>
      <rPr>
        <sz val="11"/>
        <color theme="1"/>
        <rFont val="Calibri"/>
        <family val="2"/>
        <scheme val="minor"/>
      </rPr>
      <t xml:space="preserve"> would be to say "If this employee worked a 'perfect' year this year, they would work </t>
    </r>
    <r>
      <rPr>
        <i/>
        <sz val="11"/>
        <color theme="1"/>
        <rFont val="Calibri"/>
        <scheme val="minor"/>
      </rPr>
      <t>this many</t>
    </r>
    <r>
      <rPr>
        <sz val="11"/>
        <color theme="1"/>
        <rFont val="Calibri"/>
        <family val="2"/>
        <scheme val="minor"/>
      </rPr>
      <t xml:space="preserve"> periods", where periods is hours, weeks, etc. This could be 2,000 hours or 10 months or 22 weeks or whatever. Remember that the ultimate goal is to drive toward a single "yearly income" number that will be displayed in the retirement calculator.</t>
    </r>
  </si>
  <si>
    <t>15.04B</t>
  </si>
  <si>
    <t>First version in Excel format, fields added or removed to support transition to out-sourced services from Empower, such as deferral record-keeping, loan processing and so forth.</t>
  </si>
  <si>
    <t>Added international phone prefix fields at the end of the C record. Added Changelog page.</t>
  </si>
  <si>
    <t>16.06A</t>
  </si>
  <si>
    <t>Change salary-on-paper and related fields to be required</t>
  </si>
  <si>
    <r>
      <t xml:space="preserve">Three alpha-numeric characters consisting of numbers and/or uppercase letters.  Assign each type of payroll produced by a single payroll center its own unique 3-character string.  Different types of payroll runs might include but not be limited to bi-weekly pastor, monthly pastor, bi-weekly hourly, monthly salary, etc.  Different types of payroll runs might also include courtesy payrolls run for other entities.  </t>
    </r>
    <r>
      <rPr>
        <b/>
        <sz val="11"/>
        <color theme="1"/>
        <rFont val="Calibri"/>
        <family val="2"/>
        <scheme val="minor"/>
      </rPr>
      <t>Once you have assigned an identifier to a payroll run type, always use that same identifier for that payroll type each time it is run.</t>
    </r>
  </si>
  <si>
    <t>Another example: A teacher is contracted to teach one summer class for $1,000. In this case a valid set of data would be +000000100000, A and 0001.</t>
  </si>
  <si>
    <t>Country of employee's address: two spaces for US addresses, or 2-character country code from ISO 3166-1 if not USA.</t>
  </si>
  <si>
    <t>16.06B</t>
  </si>
  <si>
    <t>Employee's personal or work-provided email address</t>
  </si>
  <si>
    <t>Marked employee e-mail address as Required, clarified that it can be either personal or work-provided</t>
  </si>
  <si>
    <t>Employer-paid post-1999 Retirement Allowance</t>
  </si>
  <si>
    <t>B</t>
  </si>
  <si>
    <r>
      <t xml:space="preserve">Blocked - for employees who are prevented by local policy from participating in Adventist Retirement. </t>
    </r>
    <r>
      <rPr>
        <sz val="12"/>
        <color theme="1"/>
        <rFont val="Calibri"/>
        <family val="2"/>
      </rPr>
      <t>The employee is not eligible for employer basic or match, and is not permitted to defer any personal contributions.</t>
    </r>
  </si>
  <si>
    <t>U</t>
  </si>
  <si>
    <r>
      <t xml:space="preserve">stUdent - for student employees at the educational institute in which they are enrolled. </t>
    </r>
    <r>
      <rPr>
        <sz val="12"/>
        <color theme="1"/>
        <rFont val="Calibri"/>
        <family val="2"/>
      </rPr>
      <t>The employee is not eligible for employer basic or match, and is not permitted to defer any personal contributions.</t>
    </r>
  </si>
  <si>
    <r>
      <t xml:space="preserve">Not Eligible – for employees less than 20 years old or who have not otherwise satisfied the eligibility requirements for Status Code A and who are under under Option 1 of the 2011 Locally Funded Policy (B (blue) or P (pink)) and are working less than 50% of full time or Option 2 ECEC employees of the 2011 Locally Funded Policy (G (green)). </t>
    </r>
    <r>
      <rPr>
        <sz val="12"/>
        <color theme="1"/>
        <rFont val="Calibri"/>
      </rPr>
      <t>The employee is not eligible for the employer basic or match contributions.  Any personal contributions are allowed with this status code.</t>
    </r>
  </si>
  <si>
    <t>Also indicated acceptance of status codes 'B' and 'U'</t>
  </si>
  <si>
    <t>Current Pay Period Amount on which Employer Basic is calculated. Must always be populated when status is A, N, I, P or F.</t>
  </si>
  <si>
    <t>Long E-mail Address</t>
  </si>
  <si>
    <t>Employee's personal or work-provided email address. Utilize this field if you need to send e-mail addresses that exceed 40 bytes in length. If this field contains a valid e-mail address, the contents of the field at position 236 will be ignored.</t>
  </si>
  <si>
    <t>Version 16.06C -- Effective June 2016 -- Ammended for August 2021</t>
  </si>
  <si>
    <t>16.06C</t>
  </si>
  <si>
    <t>Add an optional field for long e-mail address at the end of the C record (position 519 for 80 bytes)</t>
  </si>
  <si>
    <r>
      <t xml:space="preserve">Suspended </t>
    </r>
    <r>
      <rPr>
        <strike/>
        <sz val="12"/>
        <color theme="1"/>
        <rFont val="Calibri"/>
        <family val="2"/>
      </rPr>
      <t xml:space="preserve">‑ The employee is suspended from participating in the Plan.   This is used in conjunction with a hardship distribution. Only employer basic contributions are allowed with this status code.  </t>
    </r>
  </si>
  <si>
    <t>Employee's status of eligibility for ARP participation
Active
Not eligible
Blocked
stUdent
Disability (Elimination Period - First 3 months)
Disability (Next Period - 18 months)
Disabled (Final Disability begins after 18 month "F" period)
Inactive
Retired
Terminated
Deceased
See the second tab of this spreadsheet for a more complete description of these status codes.</t>
  </si>
  <si>
    <t xml:space="preserve">
A
N
B
U
P
F
D
I
R
T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</si>
</sst>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sz val="12"/>
      <color theme="1"/>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u/>
      <sz val="11"/>
      <color theme="11"/>
      <name val="Calibri"/>
      <family val="2"/>
      <scheme val="minor"/>
    </font>
    <font>
      <i/>
      <sz val="11"/>
      <color theme="1"/>
      <name val="Calibri"/>
      <scheme val="minor"/>
    </font>
    <font>
      <sz val="11"/>
      <color theme="1"/>
      <name val="PT Sans"/>
      <family val="2"/>
    </font>
    <font>
      <sz val="11"/>
      <color rgb="FF000000"/>
      <name val="Calibri"/>
      <family val="2"/>
      <scheme val="minor"/>
    </font>
    <font>
      <b/>
      <sz val="12"/>
      <color theme="1"/>
      <name val="Calibri"/>
    </font>
    <font>
      <sz val="12"/>
      <color theme="1"/>
      <name val="Calibri"/>
    </font>
    <font>
      <b/>
      <i/>
      <sz val="11"/>
      <color theme="1"/>
      <name val="Calibri"/>
      <scheme val="minor"/>
    </font>
    <font>
      <sz val="24"/>
      <color theme="1"/>
      <name val="Calibri"/>
      <scheme val="minor"/>
    </font>
    <font>
      <sz val="12"/>
      <color theme="1"/>
      <name val="PT Mono"/>
    </font>
    <font>
      <sz val="8"/>
      <name val="Calibri"/>
      <family val="2"/>
      <scheme val="minor"/>
    </font>
    <font>
      <strike/>
      <sz val="11"/>
      <color theme="1"/>
      <name val="Calibri"/>
      <family val="2"/>
      <scheme val="minor"/>
    </font>
    <font>
      <sz val="10"/>
      <color indexed="81"/>
      <name val="Calibri"/>
    </font>
    <font>
      <b/>
      <sz val="10"/>
      <color indexed="81"/>
      <name val="Calibri"/>
    </font>
    <font>
      <sz val="12"/>
      <color theme="1"/>
      <name val="Calibri"/>
      <family val="2"/>
    </font>
    <font>
      <b/>
      <sz val="12"/>
      <color theme="1"/>
      <name val="Calibri"/>
      <family val="2"/>
    </font>
    <font>
      <b/>
      <strike/>
      <sz val="12"/>
      <color theme="1"/>
      <name val="Calibri"/>
      <family val="2"/>
    </font>
    <font>
      <strike/>
      <sz val="12"/>
      <color theme="1"/>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21">
    <xf numFmtId="0" fontId="0" fillId="0" borderId="0"/>
    <xf numFmtId="0" fontId="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80">
    <xf numFmtId="0" fontId="0" fillId="0" borderId="0" xfId="0"/>
    <xf numFmtId="0" fontId="1" fillId="0" borderId="0" xfId="0" applyFont="1" applyAlignment="1">
      <alignment horizontal="right"/>
    </xf>
    <xf numFmtId="0" fontId="1" fillId="0" borderId="0" xfId="0" applyFont="1" applyAlignment="1">
      <alignment horizontal="center"/>
    </xf>
    <xf numFmtId="0" fontId="0" fillId="0" borderId="0" xfId="0"/>
    <xf numFmtId="0" fontId="0" fillId="0" borderId="0" xfId="0" applyAlignment="1">
      <alignment horizontal="center" vertical="top" wrapText="1"/>
    </xf>
    <xf numFmtId="0" fontId="0" fillId="0" borderId="0" xfId="0"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center" vertical="top" wrapText="1"/>
    </xf>
    <xf numFmtId="0" fontId="11" fillId="0" borderId="0" xfId="0" applyFont="1" applyAlignment="1">
      <alignment horizontal="left" vertical="top" wrapText="1"/>
    </xf>
    <xf numFmtId="0" fontId="5" fillId="0" borderId="0" xfId="0" applyFont="1" applyAlignment="1">
      <alignment horizontal="left"/>
    </xf>
    <xf numFmtId="0" fontId="1" fillId="0" borderId="0" xfId="0" applyFont="1" applyAlignment="1"/>
    <xf numFmtId="0" fontId="0" fillId="0" borderId="0" xfId="0" applyAlignment="1">
      <alignment wrapText="1"/>
    </xf>
    <xf numFmtId="0" fontId="5" fillId="0" borderId="0" xfId="0" applyFont="1" applyAlignment="1">
      <alignment horizontal="left" wrapText="1"/>
    </xf>
    <xf numFmtId="0" fontId="0" fillId="0" borderId="0" xfId="0" applyAlignment="1">
      <alignment horizontal="left" wrapText="1" indent="1"/>
    </xf>
    <xf numFmtId="0" fontId="0" fillId="0" borderId="0" xfId="0" applyAlignment="1">
      <alignment vertical="top"/>
    </xf>
    <xf numFmtId="0" fontId="0" fillId="0" borderId="0" xfId="0" applyAlignment="1">
      <alignment vertical="top" wrapText="1"/>
    </xf>
    <xf numFmtId="0" fontId="0" fillId="0" borderId="0" xfId="0" applyFill="1"/>
    <xf numFmtId="0" fontId="2" fillId="0" borderId="0" xfId="0" applyFont="1" applyFill="1"/>
    <xf numFmtId="0" fontId="3" fillId="0" borderId="0" xfId="1" applyFill="1"/>
    <xf numFmtId="0" fontId="1" fillId="0" borderId="0" xfId="0" applyFont="1" applyFill="1"/>
    <xf numFmtId="0" fontId="1" fillId="0" borderId="0" xfId="0" applyFont="1" applyFill="1" applyAlignment="1">
      <alignment horizontal="right" wrapText="1"/>
    </xf>
    <xf numFmtId="0" fontId="1" fillId="0" borderId="0" xfId="0" applyFont="1" applyFill="1" applyAlignment="1">
      <alignment horizontal="right"/>
    </xf>
    <xf numFmtId="0" fontId="1" fillId="0" borderId="0" xfId="0" applyFont="1" applyFill="1" applyAlignment="1">
      <alignment horizontal="center" wrapText="1"/>
    </xf>
    <xf numFmtId="0" fontId="1" fillId="0" borderId="0" xfId="0" applyFont="1" applyFill="1" applyAlignment="1">
      <alignment horizontal="center"/>
    </xf>
    <xf numFmtId="0" fontId="1" fillId="0" borderId="0" xfId="0" applyNumberFormat="1" applyFont="1" applyFill="1" applyAlignment="1">
      <alignment wrapText="1"/>
    </xf>
    <xf numFmtId="0" fontId="0" fillId="0" borderId="0" xfId="0" applyFont="1" applyFill="1"/>
    <xf numFmtId="0" fontId="0" fillId="0" borderId="0" xfId="0" applyFont="1" applyFill="1" applyAlignment="1">
      <alignment horizontal="right"/>
    </xf>
    <xf numFmtId="0" fontId="0" fillId="0" borderId="0" xfId="0" applyFont="1" applyFill="1" applyAlignment="1">
      <alignment horizontal="center"/>
    </xf>
    <xf numFmtId="0" fontId="0" fillId="0" borderId="0" xfId="0" applyNumberFormat="1" applyFont="1" applyFill="1" applyAlignment="1">
      <alignment wrapText="1"/>
    </xf>
    <xf numFmtId="0" fontId="0"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0" fontId="0" fillId="0" borderId="0" xfId="0" applyNumberFormat="1" applyFont="1" applyFill="1" applyAlignment="1">
      <alignment vertical="top" wrapText="1"/>
    </xf>
    <xf numFmtId="0" fontId="0" fillId="0" borderId="0" xfId="0" applyFont="1" applyFill="1" applyAlignment="1">
      <alignment horizontal="center" vertical="top" wrapText="1"/>
    </xf>
    <xf numFmtId="0" fontId="0" fillId="0" borderId="0" xfId="0" applyNumberFormat="1" applyFont="1"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right" vertical="top" wrapText="1"/>
    </xf>
    <xf numFmtId="0" fontId="0" fillId="0" borderId="0" xfId="0" applyNumberFormat="1" applyFont="1" applyFill="1" applyAlignment="1">
      <alignment horizontal="left" vertical="top" wrapText="1"/>
    </xf>
    <xf numFmtId="0" fontId="9" fillId="0" borderId="0" xfId="0" applyFont="1" applyFill="1" applyAlignment="1">
      <alignment horizontal="center" vertical="top"/>
    </xf>
    <xf numFmtId="0" fontId="0" fillId="0" borderId="0" xfId="0" quotePrefix="1" applyFont="1" applyFill="1" applyAlignment="1">
      <alignment horizontal="center" vertical="top"/>
    </xf>
    <xf numFmtId="0" fontId="0" fillId="0" borderId="0" xfId="0" quotePrefix="1" applyFont="1" applyFill="1" applyAlignment="1">
      <alignment horizontal="right" vertical="top"/>
    </xf>
    <xf numFmtId="0" fontId="9" fillId="0" borderId="0" xfId="0" applyFont="1" applyFill="1" applyAlignment="1">
      <alignment horizontal="center" vertical="top" wrapText="1"/>
    </xf>
    <xf numFmtId="0" fontId="0" fillId="0" borderId="0" xfId="0" applyFill="1" applyAlignment="1">
      <alignment horizontal="right"/>
    </xf>
    <xf numFmtId="0" fontId="0" fillId="0" borderId="0" xfId="0" applyFill="1" applyAlignment="1">
      <alignment horizontal="center"/>
    </xf>
    <xf numFmtId="0" fontId="0" fillId="0" borderId="0" xfId="0" applyNumberFormat="1" applyFill="1" applyAlignment="1">
      <alignment wrapText="1"/>
    </xf>
    <xf numFmtId="0" fontId="16" fillId="0" borderId="0" xfId="0" applyFont="1" applyAlignment="1">
      <alignment vertical="top"/>
    </xf>
    <xf numFmtId="0" fontId="16" fillId="0" borderId="0" xfId="0" applyFont="1" applyAlignment="1">
      <alignment vertical="top" wrapText="1"/>
    </xf>
    <xf numFmtId="0" fontId="0" fillId="2" borderId="0" xfId="0" applyFont="1" applyFill="1" applyAlignment="1">
      <alignment horizontal="center" vertical="top"/>
    </xf>
    <xf numFmtId="0" fontId="0" fillId="2" borderId="0" xfId="0" applyNumberFormat="1" applyFont="1" applyFill="1" applyAlignment="1">
      <alignment vertical="top" wrapText="1"/>
    </xf>
    <xf numFmtId="0" fontId="0" fillId="0" borderId="0" xfId="0" applyFill="1" applyAlignment="1">
      <alignment wrapText="1"/>
    </xf>
    <xf numFmtId="0" fontId="0" fillId="2" borderId="0" xfId="0" applyFill="1" applyAlignment="1">
      <alignment vertical="top"/>
    </xf>
    <xf numFmtId="0" fontId="0" fillId="2" borderId="0" xfId="0" applyFill="1" applyAlignment="1">
      <alignment vertical="top" wrapText="1"/>
    </xf>
    <xf numFmtId="0" fontId="10"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center" vertical="top" wrapText="1"/>
    </xf>
    <xf numFmtId="0" fontId="0" fillId="0" borderId="0" xfId="0" applyFill="1" applyAlignment="1">
      <alignment vertical="top"/>
    </xf>
    <xf numFmtId="0" fontId="0" fillId="0" borderId="0" xfId="0" applyFill="1" applyAlignment="1">
      <alignment vertical="top" wrapText="1"/>
    </xf>
    <xf numFmtId="0" fontId="0" fillId="2" borderId="0" xfId="0" applyFont="1" applyFill="1" applyAlignment="1">
      <alignment vertical="top"/>
    </xf>
    <xf numFmtId="0" fontId="0" fillId="2" borderId="0" xfId="0" applyFont="1" applyFill="1" applyAlignment="1">
      <alignment horizontal="right" vertical="top"/>
    </xf>
    <xf numFmtId="0" fontId="9" fillId="2" borderId="0" xfId="0" applyFont="1" applyFill="1" applyAlignment="1">
      <alignment horizontal="center" vertical="top"/>
    </xf>
    <xf numFmtId="0" fontId="21" fillId="2" borderId="0" xfId="0" applyFont="1" applyFill="1" applyAlignment="1">
      <alignment horizontal="center" vertical="top" wrapText="1"/>
    </xf>
    <xf numFmtId="0" fontId="21"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0" applyFont="1" applyFill="1" applyAlignment="1">
      <alignment horizontal="left" wrapText="1"/>
    </xf>
    <xf numFmtId="0" fontId="0" fillId="0" borderId="0" xfId="0" quotePrefix="1" applyFont="1" applyFill="1" applyAlignment="1">
      <alignment horizontal="left" indent="1"/>
    </xf>
    <xf numFmtId="0" fontId="5" fillId="0" borderId="0" xfId="0" applyFont="1" applyFill="1" applyAlignment="1">
      <alignment horizontal="left"/>
    </xf>
    <xf numFmtId="0" fontId="5" fillId="0" borderId="0" xfId="0" applyFont="1" applyFill="1" applyAlignment="1">
      <alignment horizontal="center"/>
    </xf>
    <xf numFmtId="0" fontId="0" fillId="0" borderId="0" xfId="0" applyFont="1" applyFill="1" applyAlignment="1">
      <alignment horizontal="left" indent="2"/>
    </xf>
    <xf numFmtId="0" fontId="0" fillId="0" borderId="0" xfId="0" quotePrefix="1" applyFont="1" applyFill="1" applyAlignment="1">
      <alignment horizontal="left" wrapText="1" indent="1"/>
    </xf>
    <xf numFmtId="0" fontId="0" fillId="0" borderId="0" xfId="0" quotePrefix="1" applyFont="1" applyFill="1" applyAlignment="1">
      <alignment horizontal="left" indent="3"/>
    </xf>
    <xf numFmtId="0" fontId="0" fillId="0" borderId="0" xfId="0" quotePrefix="1" applyFont="1" applyFill="1" applyAlignment="1">
      <alignment horizontal="left" indent="2"/>
    </xf>
    <xf numFmtId="0" fontId="0" fillId="0" borderId="0" xfId="0" quotePrefix="1" applyFont="1" applyFill="1" applyAlignment="1">
      <alignment horizontal="left" wrapText="1" indent="2"/>
    </xf>
    <xf numFmtId="0" fontId="0" fillId="0" borderId="0" xfId="0" quotePrefix="1" applyFont="1" applyFill="1" applyAlignment="1">
      <alignment horizontal="center"/>
    </xf>
    <xf numFmtId="0" fontId="0" fillId="0" borderId="0" xfId="0" applyFont="1" applyFill="1" applyAlignment="1">
      <alignment horizontal="center"/>
    </xf>
    <xf numFmtId="0" fontId="13" fillId="0" borderId="0" xfId="0" applyFont="1" applyFill="1" applyAlignment="1">
      <alignment horizontal="left"/>
    </xf>
    <xf numFmtId="0" fontId="0" fillId="0" borderId="0" xfId="0" applyFont="1" applyFill="1"/>
    <xf numFmtId="0" fontId="4" fillId="0" borderId="0" xfId="0" applyFont="1" applyFill="1" applyAlignment="1">
      <alignment horizontal="center"/>
    </xf>
    <xf numFmtId="0" fontId="0" fillId="0" borderId="0" xfId="0" applyFont="1" applyFill="1" applyAlignment="1">
      <alignment horizontal="left" wrapText="1"/>
    </xf>
    <xf numFmtId="0" fontId="0" fillId="2" borderId="0" xfId="0" applyFont="1" applyFill="1" applyAlignment="1">
      <alignment horizontal="center"/>
    </xf>
    <xf numFmtId="0" fontId="10" fillId="0" borderId="0" xfId="0" applyFont="1" applyAlignment="1">
      <alignment horizontal="left" vertical="top" wrapText="1"/>
    </xf>
  </cellXfs>
  <cellStyles count="12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42"/>
  <sheetViews>
    <sheetView tabSelected="1" zoomScale="120" zoomScaleNormal="120" zoomScalePageLayoutView="120" workbookViewId="0">
      <selection activeCell="B12" sqref="B12:H12"/>
    </sheetView>
  </sheetViews>
  <sheetFormatPr defaultColWidth="8.85546875" defaultRowHeight="15"/>
  <cols>
    <col min="1" max="1" width="2.85546875" style="16" bestFit="1" customWidth="1"/>
    <col min="2" max="2" width="22.140625" style="16" bestFit="1" customWidth="1"/>
    <col min="3" max="3" width="8.85546875" style="16"/>
    <col min="4" max="4" width="5" style="16" customWidth="1"/>
    <col min="5" max="5" width="6.140625" style="42" customWidth="1"/>
    <col min="6" max="6" width="5.7109375" style="43" customWidth="1"/>
    <col min="7" max="7" width="7.7109375" style="43" customWidth="1"/>
    <col min="8" max="8" width="72.140625" style="44" customWidth="1"/>
    <col min="9" max="9" width="4.140625" style="16" bestFit="1" customWidth="1"/>
    <col min="10" max="10" width="3.85546875" style="16" bestFit="1" customWidth="1"/>
    <col min="11" max="11" width="8.85546875" style="16"/>
    <col min="12" max="12" width="12.7109375" style="16" customWidth="1"/>
    <col min="13" max="13" width="13.42578125" style="16" customWidth="1"/>
    <col min="14" max="14" width="16.7109375" style="16" customWidth="1"/>
    <col min="15" max="15" width="11.28515625" style="16" customWidth="1"/>
    <col min="16" max="16384" width="8.85546875" style="16"/>
  </cols>
  <sheetData>
    <row r="1" spans="1:8" ht="31.5">
      <c r="A1" s="16" t="s">
        <v>114</v>
      </c>
      <c r="B1" s="74"/>
      <c r="C1" s="74"/>
      <c r="D1" s="74"/>
      <c r="E1" s="74"/>
      <c r="F1" s="74"/>
      <c r="G1" s="74"/>
      <c r="H1" s="74"/>
    </row>
    <row r="2" spans="1:8">
      <c r="B2" s="63" t="s">
        <v>182</v>
      </c>
      <c r="C2" s="63"/>
      <c r="D2" s="63"/>
      <c r="E2" s="63"/>
      <c r="F2" s="63"/>
      <c r="G2" s="63"/>
      <c r="H2" s="63"/>
    </row>
    <row r="3" spans="1:8" ht="18.75">
      <c r="B3" s="76" t="s">
        <v>206</v>
      </c>
      <c r="C3" s="76"/>
      <c r="D3" s="76"/>
      <c r="E3" s="76"/>
      <c r="F3" s="76"/>
      <c r="G3" s="76"/>
      <c r="H3" s="76"/>
    </row>
    <row r="4" spans="1:8" ht="18.75">
      <c r="B4" s="76" t="s">
        <v>110</v>
      </c>
      <c r="C4" s="76"/>
      <c r="D4" s="76"/>
      <c r="E4" s="76"/>
      <c r="F4" s="76"/>
      <c r="G4" s="76"/>
      <c r="H4" s="76"/>
    </row>
    <row r="5" spans="1:8">
      <c r="B5" s="78" t="s">
        <v>278</v>
      </c>
      <c r="C5" s="78"/>
      <c r="D5" s="78"/>
      <c r="E5" s="78"/>
      <c r="F5" s="78"/>
      <c r="G5" s="78"/>
      <c r="H5" s="78"/>
    </row>
    <row r="6" spans="1:8">
      <c r="B6" s="75"/>
      <c r="C6" s="75"/>
      <c r="D6" s="75"/>
      <c r="E6" s="75"/>
      <c r="F6" s="75"/>
      <c r="G6" s="75"/>
      <c r="H6" s="75"/>
    </row>
    <row r="7" spans="1:8" ht="14.1" customHeight="1">
      <c r="B7" s="77" t="s">
        <v>153</v>
      </c>
      <c r="C7" s="77"/>
      <c r="D7" s="77"/>
      <c r="E7" s="77"/>
      <c r="F7" s="77"/>
      <c r="G7" s="77"/>
      <c r="H7" s="77"/>
    </row>
    <row r="8" spans="1:8">
      <c r="B8" s="75"/>
      <c r="C8" s="75"/>
      <c r="D8" s="75"/>
      <c r="E8" s="75"/>
      <c r="F8" s="75"/>
      <c r="G8" s="75"/>
      <c r="H8" s="75"/>
    </row>
    <row r="9" spans="1:8">
      <c r="B9" s="64" t="s">
        <v>115</v>
      </c>
      <c r="C9" s="64"/>
      <c r="D9" s="64"/>
      <c r="E9" s="64"/>
      <c r="F9" s="64"/>
      <c r="G9" s="64"/>
      <c r="H9" s="64"/>
    </row>
    <row r="10" spans="1:8">
      <c r="B10" s="67" t="s">
        <v>126</v>
      </c>
      <c r="C10" s="67"/>
      <c r="D10" s="67"/>
      <c r="E10" s="67"/>
      <c r="F10" s="67"/>
      <c r="G10" s="67"/>
      <c r="H10" s="67"/>
    </row>
    <row r="11" spans="1:8">
      <c r="B11" s="67" t="s">
        <v>116</v>
      </c>
      <c r="C11" s="67"/>
      <c r="D11" s="67"/>
      <c r="E11" s="67"/>
      <c r="F11" s="67"/>
      <c r="G11" s="67"/>
      <c r="H11" s="67"/>
    </row>
    <row r="12" spans="1:8">
      <c r="B12" s="67" t="s">
        <v>127</v>
      </c>
      <c r="C12" s="67"/>
      <c r="D12" s="67"/>
      <c r="E12" s="67"/>
      <c r="F12" s="67"/>
      <c r="G12" s="67"/>
      <c r="H12" s="67"/>
    </row>
    <row r="13" spans="1:8">
      <c r="B13" s="73"/>
      <c r="C13" s="73"/>
      <c r="D13" s="73"/>
      <c r="E13" s="73"/>
      <c r="F13" s="73"/>
      <c r="G13" s="73"/>
      <c r="H13" s="73"/>
    </row>
    <row r="14" spans="1:8">
      <c r="B14" s="64" t="s">
        <v>117</v>
      </c>
      <c r="C14" s="64"/>
      <c r="D14" s="64"/>
      <c r="E14" s="64"/>
      <c r="F14" s="64"/>
      <c r="G14" s="64"/>
      <c r="H14" s="64"/>
    </row>
    <row r="15" spans="1:8">
      <c r="B15" s="64"/>
      <c r="C15" s="64"/>
      <c r="D15" s="64"/>
      <c r="E15" s="64"/>
      <c r="F15" s="64"/>
      <c r="G15" s="64"/>
      <c r="H15" s="64"/>
    </row>
    <row r="16" spans="1:8" ht="14.1" customHeight="1">
      <c r="B16" s="68" t="s">
        <v>120</v>
      </c>
      <c r="C16" s="68"/>
      <c r="D16" s="68"/>
      <c r="E16" s="68"/>
      <c r="F16" s="68"/>
      <c r="G16" s="68"/>
      <c r="H16" s="68"/>
    </row>
    <row r="17" spans="2:9" ht="14.1" customHeight="1">
      <c r="B17" s="71" t="s">
        <v>128</v>
      </c>
      <c r="C17" s="71"/>
      <c r="D17" s="71"/>
      <c r="E17" s="71"/>
      <c r="F17" s="71"/>
      <c r="G17" s="71"/>
      <c r="H17" s="71"/>
    </row>
    <row r="18" spans="2:9">
      <c r="B18" s="68"/>
      <c r="C18" s="68"/>
      <c r="D18" s="68"/>
      <c r="E18" s="68"/>
      <c r="F18" s="68"/>
      <c r="G18" s="68"/>
      <c r="H18" s="68"/>
    </row>
    <row r="19" spans="2:9" ht="14.1" customHeight="1">
      <c r="B19" s="68" t="s">
        <v>119</v>
      </c>
      <c r="C19" s="68"/>
      <c r="D19" s="68"/>
      <c r="E19" s="68"/>
      <c r="F19" s="68"/>
      <c r="G19" s="68"/>
      <c r="H19" s="68"/>
    </row>
    <row r="20" spans="2:9">
      <c r="B20" s="64"/>
      <c r="C20" s="64"/>
      <c r="D20" s="64"/>
      <c r="E20" s="64"/>
      <c r="F20" s="64"/>
      <c r="G20" s="64"/>
      <c r="H20" s="64"/>
    </row>
    <row r="21" spans="2:9">
      <c r="B21" s="64" t="s">
        <v>121</v>
      </c>
      <c r="C21" s="64"/>
      <c r="D21" s="64"/>
      <c r="E21" s="64"/>
      <c r="F21" s="64"/>
      <c r="G21" s="64"/>
      <c r="H21" s="64"/>
    </row>
    <row r="22" spans="2:9">
      <c r="B22" s="64"/>
      <c r="C22" s="64"/>
      <c r="D22" s="64"/>
      <c r="E22" s="64"/>
      <c r="F22" s="64"/>
      <c r="G22" s="64"/>
      <c r="H22" s="64"/>
    </row>
    <row r="23" spans="2:9" ht="15" customHeight="1">
      <c r="B23" s="64" t="s">
        <v>122</v>
      </c>
      <c r="C23" s="64"/>
      <c r="D23" s="64"/>
      <c r="E23" s="64"/>
      <c r="F23" s="64"/>
      <c r="G23" s="64"/>
      <c r="H23" s="64"/>
    </row>
    <row r="24" spans="2:9" ht="15" customHeight="1">
      <c r="B24" s="70" t="s">
        <v>154</v>
      </c>
      <c r="C24" s="70"/>
      <c r="D24" s="70"/>
      <c r="E24" s="70"/>
      <c r="F24" s="70"/>
      <c r="G24" s="70"/>
      <c r="H24" s="70"/>
    </row>
    <row r="25" spans="2:9" ht="15" customHeight="1">
      <c r="B25" s="70" t="s">
        <v>202</v>
      </c>
      <c r="C25" s="70"/>
      <c r="D25" s="70"/>
      <c r="E25" s="70"/>
      <c r="F25" s="70"/>
      <c r="G25" s="70"/>
      <c r="H25" s="70"/>
    </row>
    <row r="26" spans="2:9" ht="15" customHeight="1">
      <c r="B26" s="69" t="s">
        <v>251</v>
      </c>
      <c r="C26" s="69"/>
      <c r="D26" s="69"/>
      <c r="E26" s="69"/>
      <c r="F26" s="69"/>
      <c r="G26" s="69"/>
      <c r="H26" s="69"/>
    </row>
    <row r="27" spans="2:9" ht="15" customHeight="1">
      <c r="B27" s="69" t="s">
        <v>118</v>
      </c>
      <c r="C27" s="69"/>
      <c r="D27" s="69"/>
      <c r="E27" s="69"/>
      <c r="F27" s="69"/>
      <c r="G27" s="69"/>
      <c r="H27" s="69"/>
    </row>
    <row r="28" spans="2:9" ht="15" customHeight="1">
      <c r="B28" s="70" t="s">
        <v>212</v>
      </c>
      <c r="C28" s="70"/>
      <c r="D28" s="70"/>
      <c r="E28" s="70"/>
      <c r="F28" s="70"/>
      <c r="G28" s="70"/>
      <c r="H28" s="70"/>
    </row>
    <row r="29" spans="2:9" ht="15" customHeight="1">
      <c r="B29" s="64"/>
      <c r="C29" s="64"/>
      <c r="D29" s="64"/>
      <c r="E29" s="64"/>
      <c r="F29" s="64"/>
      <c r="G29" s="64"/>
      <c r="H29" s="64"/>
    </row>
    <row r="30" spans="2:9" ht="15" customHeight="1">
      <c r="B30" s="64" t="s">
        <v>129</v>
      </c>
      <c r="C30" s="64"/>
      <c r="D30" s="64"/>
      <c r="E30" s="64"/>
      <c r="F30" s="64"/>
      <c r="G30" s="64"/>
      <c r="H30" s="64"/>
    </row>
    <row r="31" spans="2:9" ht="15" customHeight="1">
      <c r="B31" s="64"/>
      <c r="C31" s="64"/>
      <c r="D31" s="64"/>
      <c r="E31" s="64"/>
      <c r="F31" s="64"/>
      <c r="G31" s="64"/>
      <c r="H31" s="64"/>
    </row>
    <row r="32" spans="2:9" ht="15.75">
      <c r="B32" s="64" t="s">
        <v>123</v>
      </c>
      <c r="C32" s="64"/>
      <c r="D32" s="64"/>
      <c r="E32" s="64"/>
      <c r="F32" s="64"/>
      <c r="G32" s="64"/>
      <c r="H32" s="64"/>
      <c r="I32" s="17"/>
    </row>
    <row r="33" spans="2:17" ht="15.75">
      <c r="B33" s="70" t="s">
        <v>124</v>
      </c>
      <c r="C33" s="70"/>
      <c r="D33" s="70"/>
      <c r="E33" s="70"/>
      <c r="F33" s="70"/>
      <c r="G33" s="70"/>
      <c r="H33" s="70"/>
      <c r="I33" s="18"/>
      <c r="Q33" s="17"/>
    </row>
    <row r="34" spans="2:17" ht="15.75">
      <c r="B34" s="70" t="s">
        <v>125</v>
      </c>
      <c r="C34" s="70"/>
      <c r="D34" s="70"/>
      <c r="E34" s="70"/>
      <c r="F34" s="70"/>
      <c r="G34" s="70"/>
      <c r="H34" s="70"/>
      <c r="I34" s="18"/>
      <c r="Q34" s="17"/>
    </row>
    <row r="35" spans="2:17" ht="15.75">
      <c r="B35" s="64"/>
      <c r="C35" s="64"/>
      <c r="D35" s="64"/>
      <c r="E35" s="64"/>
      <c r="F35" s="64"/>
      <c r="G35" s="64"/>
      <c r="H35" s="64"/>
      <c r="I35" s="18"/>
      <c r="Q35" s="17"/>
    </row>
    <row r="36" spans="2:17" ht="15" customHeight="1">
      <c r="B36" s="64" t="s">
        <v>254</v>
      </c>
      <c r="C36" s="64"/>
      <c r="D36" s="64"/>
      <c r="E36" s="64"/>
      <c r="F36" s="64"/>
      <c r="G36" s="64"/>
      <c r="H36" s="64"/>
    </row>
    <row r="37" spans="2:17" ht="15" customHeight="1">
      <c r="B37" s="70" t="s">
        <v>255</v>
      </c>
      <c r="C37" s="70"/>
      <c r="D37" s="70"/>
      <c r="E37" s="70"/>
      <c r="F37" s="70"/>
      <c r="G37" s="70"/>
      <c r="H37" s="70"/>
    </row>
    <row r="38" spans="2:17" ht="15" customHeight="1">
      <c r="B38" s="72"/>
      <c r="C38" s="72"/>
      <c r="D38" s="72"/>
      <c r="E38" s="72"/>
      <c r="F38" s="72"/>
      <c r="G38" s="72"/>
      <c r="H38" s="72"/>
    </row>
    <row r="39" spans="2:17" ht="14.1" customHeight="1">
      <c r="B39" s="64" t="s">
        <v>205</v>
      </c>
      <c r="C39" s="64"/>
      <c r="D39" s="64"/>
      <c r="E39" s="64"/>
      <c r="F39" s="64"/>
      <c r="G39" s="64"/>
      <c r="H39" s="64"/>
    </row>
    <row r="40" spans="2:17" ht="14.1" customHeight="1">
      <c r="B40" s="70" t="s">
        <v>222</v>
      </c>
      <c r="C40" s="70"/>
      <c r="D40" s="70"/>
      <c r="E40" s="70"/>
      <c r="F40" s="70"/>
      <c r="G40" s="70"/>
      <c r="H40" s="70"/>
    </row>
    <row r="41" spans="2:17">
      <c r="B41" s="73"/>
      <c r="C41" s="73"/>
      <c r="D41" s="73"/>
      <c r="E41" s="73"/>
      <c r="F41" s="73"/>
      <c r="G41" s="73"/>
      <c r="H41" s="73"/>
    </row>
    <row r="42" spans="2:17" ht="15.75">
      <c r="B42" s="65" t="s">
        <v>0</v>
      </c>
      <c r="C42" s="65"/>
      <c r="D42" s="65"/>
      <c r="E42" s="65"/>
      <c r="F42" s="65"/>
      <c r="G42" s="65"/>
      <c r="H42" s="65"/>
    </row>
    <row r="43" spans="2:17" ht="30.75" customHeight="1">
      <c r="B43" s="19" t="s">
        <v>1</v>
      </c>
      <c r="C43" s="19" t="s">
        <v>2</v>
      </c>
      <c r="D43" s="20" t="s">
        <v>3</v>
      </c>
      <c r="E43" s="21" t="s">
        <v>4</v>
      </c>
      <c r="F43" s="22" t="s">
        <v>43</v>
      </c>
      <c r="G43" s="23" t="s">
        <v>109</v>
      </c>
      <c r="H43" s="24" t="s">
        <v>108</v>
      </c>
    </row>
    <row r="44" spans="2:17">
      <c r="B44" s="25"/>
      <c r="C44" s="25"/>
      <c r="D44" s="25"/>
      <c r="E44" s="26"/>
      <c r="F44" s="27"/>
      <c r="G44" s="27"/>
      <c r="H44" s="28"/>
    </row>
    <row r="45" spans="2:17">
      <c r="B45" s="29" t="s">
        <v>5</v>
      </c>
      <c r="C45" s="29" t="s">
        <v>6</v>
      </c>
      <c r="D45" s="29">
        <v>1</v>
      </c>
      <c r="E45" s="30">
        <v>1</v>
      </c>
      <c r="F45" s="31" t="s">
        <v>44</v>
      </c>
      <c r="G45" s="31"/>
      <c r="H45" s="32" t="s">
        <v>155</v>
      </c>
    </row>
    <row r="46" spans="2:17" ht="45">
      <c r="B46" s="29" t="s">
        <v>7</v>
      </c>
      <c r="C46" s="29" t="s">
        <v>6</v>
      </c>
      <c r="D46" s="29">
        <f>D45+E45</f>
        <v>2</v>
      </c>
      <c r="E46" s="30">
        <v>12</v>
      </c>
      <c r="F46" s="31" t="s">
        <v>44</v>
      </c>
      <c r="G46" s="31"/>
      <c r="H46" s="32" t="s">
        <v>207</v>
      </c>
    </row>
    <row r="47" spans="2:17" ht="30">
      <c r="B47" s="29" t="s">
        <v>9</v>
      </c>
      <c r="C47" s="29" t="s">
        <v>8</v>
      </c>
      <c r="D47" s="29">
        <f t="shared" ref="D47:D62" si="0">D46+E46</f>
        <v>14</v>
      </c>
      <c r="E47" s="30">
        <v>8</v>
      </c>
      <c r="F47" s="31" t="s">
        <v>44</v>
      </c>
      <c r="G47" s="31"/>
      <c r="H47" s="32" t="s">
        <v>183</v>
      </c>
    </row>
    <row r="48" spans="2:17" ht="60">
      <c r="B48" s="29" t="s">
        <v>192</v>
      </c>
      <c r="C48" s="29" t="s">
        <v>6</v>
      </c>
      <c r="D48" s="29">
        <f t="shared" si="0"/>
        <v>22</v>
      </c>
      <c r="E48" s="30">
        <v>6</v>
      </c>
      <c r="F48" s="31" t="s">
        <v>44</v>
      </c>
      <c r="G48" s="31"/>
      <c r="H48" s="32" t="s">
        <v>184</v>
      </c>
    </row>
    <row r="49" spans="2:8">
      <c r="B49" s="29" t="s">
        <v>10</v>
      </c>
      <c r="C49" s="29" t="s">
        <v>6</v>
      </c>
      <c r="D49" s="29">
        <f t="shared" si="0"/>
        <v>28</v>
      </c>
      <c r="E49" s="30">
        <v>45</v>
      </c>
      <c r="F49" s="31" t="s">
        <v>44</v>
      </c>
      <c r="G49" s="31"/>
      <c r="H49" s="32" t="s">
        <v>111</v>
      </c>
    </row>
    <row r="50" spans="2:8">
      <c r="B50" s="29" t="s">
        <v>11</v>
      </c>
      <c r="C50" s="29" t="s">
        <v>6</v>
      </c>
      <c r="D50" s="29">
        <f t="shared" si="0"/>
        <v>73</v>
      </c>
      <c r="E50" s="30">
        <v>40</v>
      </c>
      <c r="F50" s="31" t="s">
        <v>44</v>
      </c>
      <c r="G50" s="31"/>
      <c r="H50" s="32" t="s">
        <v>12</v>
      </c>
    </row>
    <row r="51" spans="2:8">
      <c r="B51" s="29" t="s">
        <v>13</v>
      </c>
      <c r="C51" s="29" t="s">
        <v>6</v>
      </c>
      <c r="D51" s="29">
        <f t="shared" si="0"/>
        <v>113</v>
      </c>
      <c r="E51" s="30">
        <v>25</v>
      </c>
      <c r="F51" s="31" t="s">
        <v>44</v>
      </c>
      <c r="G51" s="31"/>
      <c r="H51" s="32" t="s">
        <v>14</v>
      </c>
    </row>
    <row r="52" spans="2:8">
      <c r="B52" s="29" t="s">
        <v>15</v>
      </c>
      <c r="C52" s="29" t="s">
        <v>6</v>
      </c>
      <c r="D52" s="29">
        <f t="shared" si="0"/>
        <v>138</v>
      </c>
      <c r="E52" s="30">
        <v>45</v>
      </c>
      <c r="F52" s="31" t="s">
        <v>44</v>
      </c>
      <c r="G52" s="31"/>
      <c r="H52" s="32" t="s">
        <v>16</v>
      </c>
    </row>
    <row r="53" spans="2:8">
      <c r="B53" s="29" t="s">
        <v>130</v>
      </c>
      <c r="C53" s="29" t="s">
        <v>6</v>
      </c>
      <c r="D53" s="29">
        <f t="shared" si="0"/>
        <v>183</v>
      </c>
      <c r="E53" s="30">
        <v>6</v>
      </c>
      <c r="F53" s="31" t="s">
        <v>44</v>
      </c>
      <c r="G53" s="47" t="s">
        <v>279</v>
      </c>
      <c r="H53" s="32" t="s">
        <v>132</v>
      </c>
    </row>
    <row r="54" spans="2:8" ht="90">
      <c r="B54" s="29" t="s">
        <v>17</v>
      </c>
      <c r="C54" s="29" t="s">
        <v>6</v>
      </c>
      <c r="D54" s="29">
        <f t="shared" si="0"/>
        <v>189</v>
      </c>
      <c r="E54" s="30">
        <v>1</v>
      </c>
      <c r="F54" s="31" t="s">
        <v>44</v>
      </c>
      <c r="G54" s="33" t="s">
        <v>146</v>
      </c>
      <c r="H54" s="32" t="s">
        <v>147</v>
      </c>
    </row>
    <row r="55" spans="2:8">
      <c r="B55" s="29" t="s">
        <v>18</v>
      </c>
      <c r="C55" s="29" t="s">
        <v>6</v>
      </c>
      <c r="D55" s="29">
        <f t="shared" si="0"/>
        <v>190</v>
      </c>
      <c r="E55" s="30">
        <v>75</v>
      </c>
      <c r="F55" s="31" t="s">
        <v>45</v>
      </c>
      <c r="G55" s="31"/>
      <c r="H55" s="32" t="s">
        <v>193</v>
      </c>
    </row>
    <row r="56" spans="2:8">
      <c r="B56" s="29" t="s">
        <v>112</v>
      </c>
      <c r="C56" s="29" t="s">
        <v>6</v>
      </c>
      <c r="D56" s="29">
        <f t="shared" si="0"/>
        <v>265</v>
      </c>
      <c r="E56" s="30">
        <v>1</v>
      </c>
      <c r="F56" s="31" t="s">
        <v>44</v>
      </c>
      <c r="G56" s="34" t="s">
        <v>209</v>
      </c>
      <c r="H56" s="35" t="s">
        <v>194</v>
      </c>
    </row>
    <row r="57" spans="2:8" ht="105">
      <c r="B57" s="29" t="s">
        <v>19</v>
      </c>
      <c r="C57" s="29" t="s">
        <v>6</v>
      </c>
      <c r="D57" s="29">
        <f t="shared" si="0"/>
        <v>266</v>
      </c>
      <c r="E57" s="30">
        <v>3</v>
      </c>
      <c r="F57" s="31" t="s">
        <v>44</v>
      </c>
      <c r="G57" s="31"/>
      <c r="H57" s="32" t="s">
        <v>262</v>
      </c>
    </row>
    <row r="58" spans="2:8" ht="30">
      <c r="B58" s="29" t="s">
        <v>20</v>
      </c>
      <c r="C58" s="29" t="s">
        <v>6</v>
      </c>
      <c r="D58" s="29">
        <f t="shared" si="0"/>
        <v>269</v>
      </c>
      <c r="E58" s="30">
        <v>10</v>
      </c>
      <c r="F58" s="31" t="s">
        <v>44</v>
      </c>
      <c r="G58" s="31"/>
      <c r="H58" s="32" t="s">
        <v>189</v>
      </c>
    </row>
    <row r="59" spans="2:8">
      <c r="B59" s="29" t="s">
        <v>208</v>
      </c>
      <c r="C59" s="29" t="s">
        <v>6</v>
      </c>
      <c r="D59" s="29">
        <f t="shared" si="0"/>
        <v>279</v>
      </c>
      <c r="E59" s="30">
        <v>10</v>
      </c>
      <c r="F59" s="31" t="s">
        <v>44</v>
      </c>
      <c r="G59" s="31"/>
      <c r="H59" s="32" t="s">
        <v>194</v>
      </c>
    </row>
    <row r="60" spans="2:8">
      <c r="B60" s="29" t="s">
        <v>21</v>
      </c>
      <c r="C60" s="29" t="s">
        <v>6</v>
      </c>
      <c r="D60" s="29">
        <f t="shared" si="0"/>
        <v>289</v>
      </c>
      <c r="E60" s="30">
        <v>25</v>
      </c>
      <c r="F60" s="31" t="s">
        <v>44</v>
      </c>
      <c r="G60" s="31"/>
      <c r="H60" s="32" t="s">
        <v>113</v>
      </c>
    </row>
    <row r="61" spans="2:8">
      <c r="B61" s="29" t="s">
        <v>22</v>
      </c>
      <c r="C61" s="29" t="s">
        <v>6</v>
      </c>
      <c r="D61" s="29">
        <f t="shared" si="0"/>
        <v>314</v>
      </c>
      <c r="E61" s="30">
        <v>25</v>
      </c>
      <c r="F61" s="31" t="s">
        <v>44</v>
      </c>
      <c r="G61" s="31"/>
      <c r="H61" s="32" t="s">
        <v>23</v>
      </c>
    </row>
    <row r="62" spans="2:8">
      <c r="B62" s="29" t="s">
        <v>24</v>
      </c>
      <c r="C62" s="29" t="s">
        <v>6</v>
      </c>
      <c r="D62" s="29">
        <f t="shared" si="0"/>
        <v>339</v>
      </c>
      <c r="E62" s="30">
        <v>2</v>
      </c>
      <c r="F62" s="31" t="s">
        <v>44</v>
      </c>
      <c r="G62" s="31"/>
      <c r="H62" s="32" t="s">
        <v>25</v>
      </c>
    </row>
    <row r="63" spans="2:8">
      <c r="B63" s="30" t="s">
        <v>26</v>
      </c>
      <c r="C63" s="29"/>
      <c r="D63" s="29">
        <f>D62+E62-1</f>
        <v>340</v>
      </c>
      <c r="E63" s="30">
        <f>SUM(E45:E62)</f>
        <v>340</v>
      </c>
      <c r="F63" s="31"/>
      <c r="G63" s="31"/>
      <c r="H63" s="32"/>
    </row>
    <row r="64" spans="2:8">
      <c r="B64" s="25"/>
      <c r="C64" s="25"/>
      <c r="D64" s="25"/>
      <c r="E64" s="26"/>
      <c r="F64" s="27"/>
      <c r="G64" s="27"/>
      <c r="H64" s="28" t="s">
        <v>210</v>
      </c>
    </row>
    <row r="65" spans="2:8">
      <c r="B65" s="25"/>
      <c r="C65" s="25"/>
      <c r="D65" s="25"/>
      <c r="E65" s="26"/>
      <c r="F65" s="27"/>
      <c r="G65" s="27"/>
      <c r="H65" s="28"/>
    </row>
    <row r="66" spans="2:8" ht="15.75">
      <c r="B66" s="65" t="s">
        <v>136</v>
      </c>
      <c r="C66" s="65"/>
      <c r="D66" s="65"/>
      <c r="E66" s="65"/>
      <c r="F66" s="66"/>
      <c r="G66" s="65"/>
      <c r="H66" s="65"/>
    </row>
    <row r="67" spans="2:8" ht="30.75" customHeight="1">
      <c r="B67" s="19" t="s">
        <v>1</v>
      </c>
      <c r="C67" s="19" t="s">
        <v>2</v>
      </c>
      <c r="D67" s="20" t="s">
        <v>3</v>
      </c>
      <c r="E67" s="21" t="s">
        <v>4</v>
      </c>
      <c r="F67" s="22" t="s">
        <v>43</v>
      </c>
      <c r="G67" s="22" t="s">
        <v>137</v>
      </c>
      <c r="H67" s="24" t="s">
        <v>108</v>
      </c>
    </row>
    <row r="68" spans="2:8" s="25" customFormat="1">
      <c r="F68" s="27"/>
      <c r="G68" s="27"/>
    </row>
    <row r="69" spans="2:8" s="25" customFormat="1">
      <c r="B69" s="29" t="s">
        <v>5</v>
      </c>
      <c r="C69" s="29" t="s">
        <v>6</v>
      </c>
      <c r="D69" s="36">
        <v>1</v>
      </c>
      <c r="E69" s="30">
        <v>1</v>
      </c>
      <c r="F69" s="33" t="s">
        <v>44</v>
      </c>
      <c r="G69" s="31" t="s">
        <v>138</v>
      </c>
      <c r="H69" s="32" t="s">
        <v>156</v>
      </c>
    </row>
    <row r="70" spans="2:8">
      <c r="B70" s="29" t="s">
        <v>152</v>
      </c>
      <c r="C70" s="29" t="s">
        <v>27</v>
      </c>
      <c r="D70" s="29">
        <f t="shared" ref="D70:D86" si="1">D69+E69</f>
        <v>2</v>
      </c>
      <c r="E70" s="30">
        <v>9</v>
      </c>
      <c r="F70" s="31" t="s">
        <v>44</v>
      </c>
      <c r="G70" s="31"/>
      <c r="H70" s="32" t="s">
        <v>28</v>
      </c>
    </row>
    <row r="71" spans="2:8">
      <c r="B71" s="29" t="s">
        <v>32</v>
      </c>
      <c r="C71" s="29" t="s">
        <v>6</v>
      </c>
      <c r="D71" s="29">
        <f t="shared" si="1"/>
        <v>11</v>
      </c>
      <c r="E71" s="30">
        <v>20</v>
      </c>
      <c r="F71" s="31" t="s">
        <v>44</v>
      </c>
      <c r="G71" s="31"/>
      <c r="H71" s="32" t="s">
        <v>33</v>
      </c>
    </row>
    <row r="72" spans="2:8" ht="75">
      <c r="B72" s="29" t="s">
        <v>34</v>
      </c>
      <c r="C72" s="29" t="s">
        <v>6</v>
      </c>
      <c r="D72" s="29">
        <f t="shared" si="1"/>
        <v>31</v>
      </c>
      <c r="E72" s="30">
        <v>20</v>
      </c>
      <c r="F72" s="31" t="s">
        <v>45</v>
      </c>
      <c r="G72" s="31"/>
      <c r="H72" s="32" t="s">
        <v>218</v>
      </c>
    </row>
    <row r="73" spans="2:8">
      <c r="B73" s="29" t="s">
        <v>35</v>
      </c>
      <c r="C73" s="29" t="s">
        <v>6</v>
      </c>
      <c r="D73" s="29">
        <f t="shared" si="1"/>
        <v>51</v>
      </c>
      <c r="E73" s="30">
        <v>35</v>
      </c>
      <c r="F73" s="31" t="s">
        <v>44</v>
      </c>
      <c r="G73" s="31"/>
      <c r="H73" s="32" t="s">
        <v>33</v>
      </c>
    </row>
    <row r="74" spans="2:8">
      <c r="B74" s="29" t="s">
        <v>75</v>
      </c>
      <c r="C74" s="29" t="s">
        <v>6</v>
      </c>
      <c r="D74" s="29">
        <f t="shared" si="1"/>
        <v>86</v>
      </c>
      <c r="E74" s="30">
        <v>5</v>
      </c>
      <c r="F74" s="31" t="s">
        <v>45</v>
      </c>
      <c r="G74" s="31"/>
      <c r="H74" s="37" t="s">
        <v>201</v>
      </c>
    </row>
    <row r="75" spans="2:8">
      <c r="B75" s="29" t="s">
        <v>36</v>
      </c>
      <c r="C75" s="29" t="s">
        <v>6</v>
      </c>
      <c r="D75" s="29">
        <f t="shared" si="1"/>
        <v>91</v>
      </c>
      <c r="E75" s="30">
        <v>35</v>
      </c>
      <c r="F75" s="31" t="s">
        <v>44</v>
      </c>
      <c r="G75" s="31"/>
      <c r="H75" s="32" t="s">
        <v>37</v>
      </c>
    </row>
    <row r="76" spans="2:8">
      <c r="B76" s="29" t="s">
        <v>38</v>
      </c>
      <c r="C76" s="29" t="s">
        <v>6</v>
      </c>
      <c r="D76" s="29">
        <f t="shared" si="1"/>
        <v>126</v>
      </c>
      <c r="E76" s="30">
        <v>35</v>
      </c>
      <c r="F76" s="31" t="s">
        <v>45</v>
      </c>
      <c r="G76" s="31"/>
      <c r="H76" s="32" t="s">
        <v>195</v>
      </c>
    </row>
    <row r="77" spans="2:8">
      <c r="B77" s="29" t="s">
        <v>39</v>
      </c>
      <c r="C77" s="29" t="s">
        <v>6</v>
      </c>
      <c r="D77" s="29">
        <f t="shared" si="1"/>
        <v>161</v>
      </c>
      <c r="E77" s="30">
        <v>20</v>
      </c>
      <c r="F77" s="31" t="s">
        <v>44</v>
      </c>
      <c r="G77" s="31"/>
      <c r="H77" s="32" t="s">
        <v>40</v>
      </c>
    </row>
    <row r="78" spans="2:8" ht="45">
      <c r="B78" s="29" t="s">
        <v>41</v>
      </c>
      <c r="C78" s="29" t="s">
        <v>6</v>
      </c>
      <c r="D78" s="29">
        <f t="shared" si="1"/>
        <v>181</v>
      </c>
      <c r="E78" s="30">
        <v>3</v>
      </c>
      <c r="F78" s="31" t="s">
        <v>44</v>
      </c>
      <c r="G78" s="31"/>
      <c r="H78" s="32" t="s">
        <v>252</v>
      </c>
    </row>
    <row r="79" spans="2:8" ht="30">
      <c r="B79" s="29" t="s">
        <v>42</v>
      </c>
      <c r="C79" s="29" t="s">
        <v>6</v>
      </c>
      <c r="D79" s="29">
        <f t="shared" si="1"/>
        <v>184</v>
      </c>
      <c r="E79" s="30">
        <v>10</v>
      </c>
      <c r="F79" s="31" t="s">
        <v>44</v>
      </c>
      <c r="G79" s="31"/>
      <c r="H79" s="32" t="s">
        <v>157</v>
      </c>
    </row>
    <row r="80" spans="2:8" ht="30">
      <c r="B80" s="29" t="s">
        <v>46</v>
      </c>
      <c r="C80" s="29" t="s">
        <v>6</v>
      </c>
      <c r="D80" s="29">
        <f t="shared" si="1"/>
        <v>194</v>
      </c>
      <c r="E80" s="30">
        <v>2</v>
      </c>
      <c r="F80" s="31" t="s">
        <v>44</v>
      </c>
      <c r="G80" s="31"/>
      <c r="H80" s="32" t="s">
        <v>264</v>
      </c>
    </row>
    <row r="81" spans="2:8">
      <c r="B81" s="29" t="s">
        <v>47</v>
      </c>
      <c r="C81" s="29" t="s">
        <v>6</v>
      </c>
      <c r="D81" s="29">
        <f t="shared" si="1"/>
        <v>196</v>
      </c>
      <c r="E81" s="30">
        <v>10</v>
      </c>
      <c r="F81" s="31" t="s">
        <v>45</v>
      </c>
      <c r="G81" s="31"/>
      <c r="H81" s="32" t="s">
        <v>199</v>
      </c>
    </row>
    <row r="82" spans="2:8">
      <c r="B82" s="29" t="s">
        <v>48</v>
      </c>
      <c r="C82" s="29" t="s">
        <v>6</v>
      </c>
      <c r="D82" s="29">
        <f t="shared" si="1"/>
        <v>206</v>
      </c>
      <c r="E82" s="30">
        <v>10</v>
      </c>
      <c r="F82" s="31" t="s">
        <v>45</v>
      </c>
      <c r="G82" s="31"/>
      <c r="H82" s="32" t="s">
        <v>196</v>
      </c>
    </row>
    <row r="83" spans="2:8">
      <c r="B83" s="29" t="s">
        <v>49</v>
      </c>
      <c r="C83" s="29" t="s">
        <v>6</v>
      </c>
      <c r="D83" s="29">
        <f t="shared" si="1"/>
        <v>216</v>
      </c>
      <c r="E83" s="30">
        <v>5</v>
      </c>
      <c r="F83" s="31" t="s">
        <v>45</v>
      </c>
      <c r="G83" s="31"/>
      <c r="H83" s="32" t="s">
        <v>197</v>
      </c>
    </row>
    <row r="84" spans="2:8">
      <c r="B84" s="29" t="s">
        <v>158</v>
      </c>
      <c r="C84" s="29" t="s">
        <v>27</v>
      </c>
      <c r="D84" s="29">
        <f t="shared" si="1"/>
        <v>221</v>
      </c>
      <c r="E84" s="30">
        <v>2</v>
      </c>
      <c r="F84" s="31" t="s">
        <v>45</v>
      </c>
      <c r="G84" s="31"/>
      <c r="H84" s="32" t="s">
        <v>198</v>
      </c>
    </row>
    <row r="85" spans="2:8">
      <c r="B85" s="29" t="s">
        <v>223</v>
      </c>
      <c r="C85" s="29" t="s">
        <v>27</v>
      </c>
      <c r="D85" s="29">
        <f t="shared" si="1"/>
        <v>223</v>
      </c>
      <c r="E85" s="30">
        <v>13</v>
      </c>
      <c r="F85" s="31" t="s">
        <v>45</v>
      </c>
      <c r="G85" s="38" t="s">
        <v>58</v>
      </c>
      <c r="H85" s="32" t="s">
        <v>224</v>
      </c>
    </row>
    <row r="86" spans="2:8">
      <c r="B86" s="29" t="s">
        <v>50</v>
      </c>
      <c r="C86" s="29" t="s">
        <v>6</v>
      </c>
      <c r="D86" s="29">
        <f t="shared" si="1"/>
        <v>236</v>
      </c>
      <c r="E86" s="30">
        <v>40</v>
      </c>
      <c r="F86" s="31" t="s">
        <v>44</v>
      </c>
      <c r="G86" s="31"/>
      <c r="H86" s="32" t="s">
        <v>266</v>
      </c>
    </row>
    <row r="87" spans="2:8">
      <c r="B87" s="29" t="s">
        <v>51</v>
      </c>
      <c r="C87" s="29" t="s">
        <v>8</v>
      </c>
      <c r="D87" s="29">
        <f t="shared" ref="D87:D90" si="2">D86+E86</f>
        <v>276</v>
      </c>
      <c r="E87" s="30">
        <v>8</v>
      </c>
      <c r="F87" s="31" t="s">
        <v>44</v>
      </c>
      <c r="G87" s="31"/>
      <c r="H87" s="32" t="s">
        <v>52</v>
      </c>
    </row>
    <row r="88" spans="2:8">
      <c r="B88" s="29" t="s">
        <v>53</v>
      </c>
      <c r="C88" s="29" t="s">
        <v>8</v>
      </c>
      <c r="D88" s="29">
        <f t="shared" si="2"/>
        <v>284</v>
      </c>
      <c r="E88" s="30">
        <v>8</v>
      </c>
      <c r="F88" s="31" t="s">
        <v>44</v>
      </c>
      <c r="G88" s="31"/>
      <c r="H88" s="32" t="s">
        <v>54</v>
      </c>
    </row>
    <row r="89" spans="2:8" ht="45">
      <c r="B89" s="29" t="s">
        <v>55</v>
      </c>
      <c r="C89" s="29" t="s">
        <v>8</v>
      </c>
      <c r="D89" s="29">
        <f t="shared" si="2"/>
        <v>292</v>
      </c>
      <c r="E89" s="30">
        <v>8</v>
      </c>
      <c r="F89" s="31" t="s">
        <v>44</v>
      </c>
      <c r="G89" s="31"/>
      <c r="H89" s="32" t="s">
        <v>159</v>
      </c>
    </row>
    <row r="90" spans="2:8" ht="225">
      <c r="B90" s="29" t="s">
        <v>56</v>
      </c>
      <c r="C90" s="29" t="s">
        <v>6</v>
      </c>
      <c r="D90" s="29">
        <f t="shared" si="2"/>
        <v>300</v>
      </c>
      <c r="E90" s="30">
        <v>1</v>
      </c>
      <c r="F90" s="31" t="s">
        <v>44</v>
      </c>
      <c r="G90" s="62" t="s">
        <v>283</v>
      </c>
      <c r="H90" s="48" t="s">
        <v>282</v>
      </c>
    </row>
    <row r="91" spans="2:8" ht="75">
      <c r="B91" s="29" t="s">
        <v>57</v>
      </c>
      <c r="C91" s="29" t="s">
        <v>27</v>
      </c>
      <c r="D91" s="29">
        <f>D90+E90</f>
        <v>301</v>
      </c>
      <c r="E91" s="30">
        <v>13</v>
      </c>
      <c r="F91" s="31" t="s">
        <v>45</v>
      </c>
      <c r="G91" s="39" t="s">
        <v>58</v>
      </c>
      <c r="H91" s="37" t="s">
        <v>200</v>
      </c>
    </row>
    <row r="92" spans="2:8" ht="30">
      <c r="B92" s="29" t="s">
        <v>59</v>
      </c>
      <c r="C92" s="29" t="s">
        <v>6</v>
      </c>
      <c r="D92" s="29">
        <f t="shared" ref="D92:D97" si="3">D91+E91</f>
        <v>314</v>
      </c>
      <c r="E92" s="30">
        <v>10</v>
      </c>
      <c r="F92" s="31" t="s">
        <v>44</v>
      </c>
      <c r="G92" s="31"/>
      <c r="H92" s="37" t="s">
        <v>203</v>
      </c>
    </row>
    <row r="93" spans="2:8" ht="45">
      <c r="B93" s="29" t="s">
        <v>60</v>
      </c>
      <c r="C93" s="29" t="s">
        <v>6</v>
      </c>
      <c r="D93" s="29">
        <f t="shared" si="3"/>
        <v>324</v>
      </c>
      <c r="E93" s="30">
        <v>10</v>
      </c>
      <c r="F93" s="31" t="s">
        <v>44</v>
      </c>
      <c r="G93" s="31"/>
      <c r="H93" s="37" t="s">
        <v>172</v>
      </c>
    </row>
    <row r="94" spans="2:8" ht="30">
      <c r="B94" s="29" t="s">
        <v>61</v>
      </c>
      <c r="C94" s="29" t="s">
        <v>6</v>
      </c>
      <c r="D94" s="29">
        <f t="shared" si="3"/>
        <v>334</v>
      </c>
      <c r="E94" s="30">
        <v>6</v>
      </c>
      <c r="F94" s="31" t="s">
        <v>44</v>
      </c>
      <c r="G94" s="31"/>
      <c r="H94" s="37" t="s">
        <v>173</v>
      </c>
    </row>
    <row r="95" spans="2:8" ht="30">
      <c r="B95" s="29" t="s">
        <v>29</v>
      </c>
      <c r="C95" s="29" t="s">
        <v>6</v>
      </c>
      <c r="D95" s="29">
        <f t="shared" si="3"/>
        <v>340</v>
      </c>
      <c r="E95" s="30">
        <v>1</v>
      </c>
      <c r="F95" s="31" t="s">
        <v>44</v>
      </c>
      <c r="G95" s="33" t="s">
        <v>148</v>
      </c>
      <c r="H95" s="32" t="s">
        <v>149</v>
      </c>
    </row>
    <row r="96" spans="2:8" ht="105">
      <c r="B96" s="29" t="s">
        <v>30</v>
      </c>
      <c r="C96" s="29" t="s">
        <v>6</v>
      </c>
      <c r="D96" s="29">
        <f t="shared" si="3"/>
        <v>341</v>
      </c>
      <c r="E96" s="30">
        <v>1</v>
      </c>
      <c r="F96" s="31" t="s">
        <v>44</v>
      </c>
      <c r="G96" s="34" t="s">
        <v>191</v>
      </c>
      <c r="H96" s="35" t="s">
        <v>190</v>
      </c>
    </row>
    <row r="97" spans="2:8" ht="45">
      <c r="B97" s="29" t="s">
        <v>62</v>
      </c>
      <c r="C97" s="29" t="s">
        <v>6</v>
      </c>
      <c r="D97" s="29">
        <f t="shared" si="3"/>
        <v>342</v>
      </c>
      <c r="E97" s="30">
        <v>1</v>
      </c>
      <c r="F97" s="31" t="s">
        <v>44</v>
      </c>
      <c r="G97" s="34" t="s">
        <v>150</v>
      </c>
      <c r="H97" s="35" t="s">
        <v>174</v>
      </c>
    </row>
    <row r="98" spans="2:8" ht="150">
      <c r="B98" s="29" t="s">
        <v>63</v>
      </c>
      <c r="C98" s="29" t="s">
        <v>27</v>
      </c>
      <c r="D98" s="29">
        <f>D97+E97</f>
        <v>343</v>
      </c>
      <c r="E98" s="30">
        <v>13</v>
      </c>
      <c r="F98" s="31" t="s">
        <v>44</v>
      </c>
      <c r="G98" s="39" t="s">
        <v>58</v>
      </c>
      <c r="H98" s="37" t="s">
        <v>204</v>
      </c>
    </row>
    <row r="99" spans="2:8" ht="45">
      <c r="B99" s="35" t="s">
        <v>179</v>
      </c>
      <c r="C99" s="29" t="s">
        <v>27</v>
      </c>
      <c r="D99" s="29">
        <f t="shared" ref="D99:D115" si="4">D98+E98</f>
        <v>356</v>
      </c>
      <c r="E99" s="40">
        <v>13</v>
      </c>
      <c r="F99" s="31" t="s">
        <v>45</v>
      </c>
      <c r="G99" s="38" t="s">
        <v>58</v>
      </c>
      <c r="H99" s="37" t="s">
        <v>185</v>
      </c>
    </row>
    <row r="100" spans="2:8" ht="45">
      <c r="B100" s="29" t="s">
        <v>180</v>
      </c>
      <c r="C100" s="29" t="s">
        <v>27</v>
      </c>
      <c r="D100" s="29">
        <f t="shared" si="4"/>
        <v>369</v>
      </c>
      <c r="E100" s="40">
        <v>13</v>
      </c>
      <c r="F100" s="31" t="s">
        <v>45</v>
      </c>
      <c r="G100" s="38" t="s">
        <v>58</v>
      </c>
      <c r="H100" s="37" t="s">
        <v>175</v>
      </c>
    </row>
    <row r="101" spans="2:8">
      <c r="B101" s="29" t="s">
        <v>181</v>
      </c>
      <c r="C101" s="29" t="s">
        <v>27</v>
      </c>
      <c r="D101" s="29">
        <f t="shared" si="4"/>
        <v>382</v>
      </c>
      <c r="E101" s="40">
        <v>13</v>
      </c>
      <c r="F101" s="31" t="s">
        <v>45</v>
      </c>
      <c r="G101" s="38" t="s">
        <v>58</v>
      </c>
      <c r="H101" s="37" t="s">
        <v>176</v>
      </c>
    </row>
    <row r="102" spans="2:8">
      <c r="B102" s="29" t="s">
        <v>64</v>
      </c>
      <c r="C102" s="29" t="s">
        <v>27</v>
      </c>
      <c r="D102" s="29">
        <f t="shared" si="4"/>
        <v>395</v>
      </c>
      <c r="E102" s="40">
        <v>13</v>
      </c>
      <c r="F102" s="31" t="s">
        <v>45</v>
      </c>
      <c r="G102" s="38" t="s">
        <v>58</v>
      </c>
      <c r="H102" s="37" t="s">
        <v>65</v>
      </c>
    </row>
    <row r="103" spans="2:8">
      <c r="B103" s="29" t="s">
        <v>66</v>
      </c>
      <c r="C103" s="29" t="s">
        <v>27</v>
      </c>
      <c r="D103" s="29">
        <f t="shared" si="4"/>
        <v>408</v>
      </c>
      <c r="E103" s="40">
        <v>13</v>
      </c>
      <c r="F103" s="31" t="s">
        <v>45</v>
      </c>
      <c r="G103" s="38" t="s">
        <v>58</v>
      </c>
      <c r="H103" s="37" t="s">
        <v>67</v>
      </c>
    </row>
    <row r="104" spans="2:8" ht="30">
      <c r="B104" s="29" t="s">
        <v>219</v>
      </c>
      <c r="C104" s="29" t="s">
        <v>6</v>
      </c>
      <c r="D104" s="29">
        <f t="shared" si="4"/>
        <v>421</v>
      </c>
      <c r="E104" s="30">
        <v>1</v>
      </c>
      <c r="F104" s="31" t="s">
        <v>45</v>
      </c>
      <c r="G104" s="31" t="s">
        <v>133</v>
      </c>
      <c r="H104" s="37" t="s">
        <v>221</v>
      </c>
    </row>
    <row r="105" spans="2:8">
      <c r="B105" s="29" t="s">
        <v>220</v>
      </c>
      <c r="C105" s="29" t="s">
        <v>27</v>
      </c>
      <c r="D105" s="29">
        <f t="shared" si="4"/>
        <v>422</v>
      </c>
      <c r="E105" s="40">
        <v>13</v>
      </c>
      <c r="F105" s="31" t="s">
        <v>45</v>
      </c>
      <c r="G105" s="38" t="s">
        <v>58</v>
      </c>
      <c r="H105" s="37" t="s">
        <v>211</v>
      </c>
    </row>
    <row r="106" spans="2:8">
      <c r="B106" s="29" t="s">
        <v>68</v>
      </c>
      <c r="C106" s="29" t="s">
        <v>27</v>
      </c>
      <c r="D106" s="29">
        <f t="shared" si="4"/>
        <v>435</v>
      </c>
      <c r="E106" s="40">
        <v>13</v>
      </c>
      <c r="F106" s="31" t="s">
        <v>45</v>
      </c>
      <c r="G106" s="38" t="s">
        <v>58</v>
      </c>
      <c r="H106" s="37" t="s">
        <v>69</v>
      </c>
    </row>
    <row r="107" spans="2:8" ht="75">
      <c r="B107" s="29" t="s">
        <v>70</v>
      </c>
      <c r="C107" s="29" t="s">
        <v>27</v>
      </c>
      <c r="D107" s="29">
        <f t="shared" si="4"/>
        <v>448</v>
      </c>
      <c r="E107" s="30">
        <v>5</v>
      </c>
      <c r="F107" s="31" t="s">
        <v>45</v>
      </c>
      <c r="G107" s="31"/>
      <c r="H107" s="37" t="s">
        <v>177</v>
      </c>
    </row>
    <row r="108" spans="2:8">
      <c r="B108" s="29" t="s">
        <v>71</v>
      </c>
      <c r="C108" s="29" t="s">
        <v>27</v>
      </c>
      <c r="D108" s="29">
        <f t="shared" si="4"/>
        <v>453</v>
      </c>
      <c r="E108" s="40">
        <v>8</v>
      </c>
      <c r="F108" s="31" t="s">
        <v>44</v>
      </c>
      <c r="G108" s="39" t="s">
        <v>31</v>
      </c>
      <c r="H108" s="37" t="s">
        <v>72</v>
      </c>
    </row>
    <row r="109" spans="2:8">
      <c r="B109" s="29" t="s">
        <v>73</v>
      </c>
      <c r="C109" s="29" t="s">
        <v>27</v>
      </c>
      <c r="D109" s="29">
        <f t="shared" si="4"/>
        <v>461</v>
      </c>
      <c r="E109" s="40">
        <v>13</v>
      </c>
      <c r="F109" s="31" t="s">
        <v>45</v>
      </c>
      <c r="G109" s="38" t="s">
        <v>58</v>
      </c>
      <c r="H109" s="37" t="s">
        <v>268</v>
      </c>
    </row>
    <row r="110" spans="2:8">
      <c r="B110" s="29" t="s">
        <v>187</v>
      </c>
      <c r="C110" s="29" t="s">
        <v>27</v>
      </c>
      <c r="D110" s="29">
        <f t="shared" si="4"/>
        <v>474</v>
      </c>
      <c r="E110" s="40">
        <v>13</v>
      </c>
      <c r="F110" s="31" t="s">
        <v>45</v>
      </c>
      <c r="G110" s="38" t="s">
        <v>58</v>
      </c>
      <c r="H110" s="37" t="s">
        <v>186</v>
      </c>
    </row>
    <row r="111" spans="2:8" ht="30">
      <c r="B111" s="29" t="s">
        <v>74</v>
      </c>
      <c r="C111" s="29" t="s">
        <v>27</v>
      </c>
      <c r="D111" s="29">
        <f t="shared" si="4"/>
        <v>487</v>
      </c>
      <c r="E111" s="40">
        <v>13</v>
      </c>
      <c r="F111" s="31" t="s">
        <v>44</v>
      </c>
      <c r="G111" s="38" t="s">
        <v>58</v>
      </c>
      <c r="H111" s="37" t="s">
        <v>275</v>
      </c>
    </row>
    <row r="112" spans="2:8" ht="75">
      <c r="B112" s="29" t="s">
        <v>229</v>
      </c>
      <c r="C112" s="29" t="s">
        <v>6</v>
      </c>
      <c r="D112" s="29">
        <f t="shared" si="4"/>
        <v>500</v>
      </c>
      <c r="E112" s="30">
        <v>1</v>
      </c>
      <c r="F112" s="31" t="s">
        <v>44</v>
      </c>
      <c r="G112" s="34" t="s">
        <v>230</v>
      </c>
      <c r="H112" s="35" t="s">
        <v>231</v>
      </c>
    </row>
    <row r="113" spans="2:8" ht="45">
      <c r="B113" s="29" t="s">
        <v>226</v>
      </c>
      <c r="C113" s="29" t="s">
        <v>27</v>
      </c>
      <c r="D113" s="29">
        <f t="shared" si="4"/>
        <v>501</v>
      </c>
      <c r="E113" s="30">
        <v>13</v>
      </c>
      <c r="F113" s="31" t="s">
        <v>44</v>
      </c>
      <c r="G113" s="38" t="s">
        <v>58</v>
      </c>
      <c r="H113" s="32" t="s">
        <v>227</v>
      </c>
    </row>
    <row r="114" spans="2:8" ht="105">
      <c r="B114" s="29" t="s">
        <v>225</v>
      </c>
      <c r="C114" s="29" t="s">
        <v>6</v>
      </c>
      <c r="D114" s="29">
        <f t="shared" si="4"/>
        <v>514</v>
      </c>
      <c r="E114" s="30">
        <v>1</v>
      </c>
      <c r="F114" s="31" t="s">
        <v>44</v>
      </c>
      <c r="G114" s="41" t="s">
        <v>232</v>
      </c>
      <c r="H114" s="32" t="s">
        <v>239</v>
      </c>
    </row>
    <row r="115" spans="2:8" ht="30">
      <c r="B115" s="29" t="s">
        <v>233</v>
      </c>
      <c r="C115" s="29" t="s">
        <v>27</v>
      </c>
      <c r="D115" s="29">
        <f t="shared" si="4"/>
        <v>515</v>
      </c>
      <c r="E115" s="30">
        <v>4</v>
      </c>
      <c r="F115" s="31" t="s">
        <v>44</v>
      </c>
      <c r="G115" s="38"/>
      <c r="H115" s="32" t="s">
        <v>253</v>
      </c>
    </row>
    <row r="116" spans="2:8" ht="60">
      <c r="B116" s="57" t="s">
        <v>276</v>
      </c>
      <c r="C116" s="57" t="s">
        <v>6</v>
      </c>
      <c r="D116" s="57">
        <v>519</v>
      </c>
      <c r="E116" s="58">
        <v>80</v>
      </c>
      <c r="F116" s="47" t="s">
        <v>45</v>
      </c>
      <c r="G116" s="59"/>
      <c r="H116" s="48" t="s">
        <v>277</v>
      </c>
    </row>
    <row r="117" spans="2:8">
      <c r="B117" s="29" t="s">
        <v>76</v>
      </c>
      <c r="C117" s="29" t="s">
        <v>6</v>
      </c>
      <c r="D117" s="57">
        <v>599</v>
      </c>
      <c r="E117" s="30">
        <v>2</v>
      </c>
      <c r="F117" s="31" t="s">
        <v>44</v>
      </c>
      <c r="G117" s="31"/>
      <c r="H117" s="37" t="s">
        <v>25</v>
      </c>
    </row>
    <row r="118" spans="2:8">
      <c r="B118" s="30" t="s">
        <v>26</v>
      </c>
      <c r="C118" s="29"/>
      <c r="D118" s="29">
        <f>D117+E117-1</f>
        <v>600</v>
      </c>
      <c r="E118" s="30">
        <f>SUM(E69:E117)</f>
        <v>600</v>
      </c>
      <c r="F118" s="31"/>
      <c r="G118" s="31"/>
      <c r="H118" s="37"/>
    </row>
    <row r="119" spans="2:8">
      <c r="H119" s="28" t="s">
        <v>210</v>
      </c>
    </row>
    <row r="120" spans="2:8">
      <c r="B120" s="25"/>
      <c r="C120" s="25"/>
      <c r="D120" s="25"/>
      <c r="E120" s="26"/>
      <c r="F120" s="27"/>
      <c r="G120" s="27"/>
      <c r="H120" s="28"/>
    </row>
    <row r="121" spans="2:8" ht="30.75" customHeight="1">
      <c r="B121" s="65" t="s">
        <v>77</v>
      </c>
      <c r="C121" s="65"/>
      <c r="D121" s="65"/>
      <c r="E121" s="65"/>
      <c r="F121" s="66"/>
      <c r="G121" s="65"/>
      <c r="H121" s="65"/>
    </row>
    <row r="122" spans="2:8" s="25" customFormat="1" ht="45">
      <c r="B122" s="19" t="s">
        <v>1</v>
      </c>
      <c r="C122" s="19" t="s">
        <v>2</v>
      </c>
      <c r="D122" s="20" t="s">
        <v>3</v>
      </c>
      <c r="E122" s="21" t="s">
        <v>4</v>
      </c>
      <c r="F122" s="22" t="s">
        <v>43</v>
      </c>
      <c r="G122" s="22" t="s">
        <v>137</v>
      </c>
      <c r="H122" s="24" t="s">
        <v>108</v>
      </c>
    </row>
    <row r="123" spans="2:8" s="25" customFormat="1">
      <c r="F123" s="27"/>
    </row>
    <row r="124" spans="2:8" ht="45">
      <c r="B124" s="29" t="s">
        <v>5</v>
      </c>
      <c r="C124" s="29" t="s">
        <v>6</v>
      </c>
      <c r="D124" s="36">
        <v>1</v>
      </c>
      <c r="E124" s="30">
        <v>1</v>
      </c>
      <c r="F124" s="33" t="s">
        <v>44</v>
      </c>
      <c r="G124" s="31" t="s">
        <v>151</v>
      </c>
      <c r="H124" s="32" t="s">
        <v>178</v>
      </c>
    </row>
    <row r="125" spans="2:8">
      <c r="B125" s="29" t="s">
        <v>78</v>
      </c>
      <c r="C125" s="29" t="s">
        <v>27</v>
      </c>
      <c r="D125" s="29">
        <f>D124+E124</f>
        <v>2</v>
      </c>
      <c r="E125" s="30">
        <v>6</v>
      </c>
      <c r="F125" s="31" t="s">
        <v>44</v>
      </c>
      <c r="G125" s="31"/>
      <c r="H125" s="32" t="s">
        <v>79</v>
      </c>
    </row>
    <row r="126" spans="2:8">
      <c r="B126" s="29" t="s">
        <v>80</v>
      </c>
      <c r="C126" s="29" t="s">
        <v>27</v>
      </c>
      <c r="D126" s="29">
        <f t="shared" ref="D126:D140" si="5">D125+E125</f>
        <v>8</v>
      </c>
      <c r="E126" s="26">
        <v>13</v>
      </c>
      <c r="F126" s="31" t="s">
        <v>44</v>
      </c>
      <c r="G126" s="40" t="s">
        <v>58</v>
      </c>
      <c r="H126" s="32" t="s">
        <v>87</v>
      </c>
    </row>
    <row r="127" spans="2:8">
      <c r="B127" s="29" t="s">
        <v>81</v>
      </c>
      <c r="C127" s="29" t="s">
        <v>27</v>
      </c>
      <c r="D127" s="29">
        <f t="shared" si="5"/>
        <v>21</v>
      </c>
      <c r="E127" s="26">
        <v>13</v>
      </c>
      <c r="F127" s="31" t="s">
        <v>44</v>
      </c>
      <c r="G127" s="40" t="s">
        <v>58</v>
      </c>
      <c r="H127" s="32" t="s">
        <v>88</v>
      </c>
    </row>
    <row r="128" spans="2:8">
      <c r="B128" s="29" t="s">
        <v>82</v>
      </c>
      <c r="C128" s="29" t="s">
        <v>27</v>
      </c>
      <c r="D128" s="29">
        <f t="shared" si="5"/>
        <v>34</v>
      </c>
      <c r="E128" s="26">
        <v>13</v>
      </c>
      <c r="F128" s="31" t="s">
        <v>44</v>
      </c>
      <c r="G128" s="40" t="s">
        <v>58</v>
      </c>
      <c r="H128" s="32" t="s">
        <v>85</v>
      </c>
    </row>
    <row r="129" spans="2:8">
      <c r="B129" s="29" t="s">
        <v>83</v>
      </c>
      <c r="C129" s="29" t="s">
        <v>27</v>
      </c>
      <c r="D129" s="29">
        <f t="shared" si="5"/>
        <v>47</v>
      </c>
      <c r="E129" s="26">
        <v>13</v>
      </c>
      <c r="F129" s="31" t="s">
        <v>44</v>
      </c>
      <c r="G129" s="40" t="s">
        <v>58</v>
      </c>
      <c r="H129" s="32" t="s">
        <v>84</v>
      </c>
    </row>
    <row r="130" spans="2:8">
      <c r="B130" s="29" t="s">
        <v>86</v>
      </c>
      <c r="C130" s="29" t="s">
        <v>27</v>
      </c>
      <c r="D130" s="29">
        <f t="shared" si="5"/>
        <v>60</v>
      </c>
      <c r="E130" s="26">
        <v>13</v>
      </c>
      <c r="F130" s="31" t="s">
        <v>44</v>
      </c>
      <c r="G130" s="40" t="s">
        <v>58</v>
      </c>
      <c r="H130" s="32" t="s">
        <v>91</v>
      </c>
    </row>
    <row r="131" spans="2:8">
      <c r="B131" s="29" t="s">
        <v>89</v>
      </c>
      <c r="C131" s="29" t="s">
        <v>27</v>
      </c>
      <c r="D131" s="29">
        <f t="shared" si="5"/>
        <v>73</v>
      </c>
      <c r="E131" s="26">
        <v>13</v>
      </c>
      <c r="F131" s="31" t="s">
        <v>44</v>
      </c>
      <c r="G131" s="40" t="s">
        <v>58</v>
      </c>
      <c r="H131" s="32" t="s">
        <v>90</v>
      </c>
    </row>
    <row r="132" spans="2:8">
      <c r="B132" s="29" t="s">
        <v>92</v>
      </c>
      <c r="C132" s="29" t="s">
        <v>27</v>
      </c>
      <c r="D132" s="29">
        <f t="shared" si="5"/>
        <v>86</v>
      </c>
      <c r="E132" s="26">
        <v>13</v>
      </c>
      <c r="F132" s="31" t="s">
        <v>44</v>
      </c>
      <c r="G132" s="40" t="s">
        <v>58</v>
      </c>
      <c r="H132" s="32" t="s">
        <v>93</v>
      </c>
    </row>
    <row r="133" spans="2:8" ht="30">
      <c r="B133" s="29" t="s">
        <v>94</v>
      </c>
      <c r="C133" s="29" t="s">
        <v>27</v>
      </c>
      <c r="D133" s="29">
        <f t="shared" si="5"/>
        <v>99</v>
      </c>
      <c r="E133" s="26">
        <v>13</v>
      </c>
      <c r="F133" s="31" t="s">
        <v>44</v>
      </c>
      <c r="G133" s="40" t="s">
        <v>58</v>
      </c>
      <c r="H133" s="32" t="s">
        <v>95</v>
      </c>
    </row>
    <row r="134" spans="2:8">
      <c r="B134" s="29" t="s">
        <v>96</v>
      </c>
      <c r="C134" s="29" t="s">
        <v>27</v>
      </c>
      <c r="D134" s="29">
        <f t="shared" si="5"/>
        <v>112</v>
      </c>
      <c r="E134" s="26">
        <v>13</v>
      </c>
      <c r="F134" s="31" t="s">
        <v>44</v>
      </c>
      <c r="G134" s="40" t="s">
        <v>58</v>
      </c>
      <c r="H134" s="32" t="s">
        <v>97</v>
      </c>
    </row>
    <row r="135" spans="2:8">
      <c r="B135" s="29" t="s">
        <v>98</v>
      </c>
      <c r="C135" s="29" t="s">
        <v>27</v>
      </c>
      <c r="D135" s="29">
        <f t="shared" si="5"/>
        <v>125</v>
      </c>
      <c r="E135" s="26">
        <v>13</v>
      </c>
      <c r="F135" s="31" t="s">
        <v>44</v>
      </c>
      <c r="G135" s="40" t="s">
        <v>58</v>
      </c>
      <c r="H135" s="32" t="s">
        <v>99</v>
      </c>
    </row>
    <row r="136" spans="2:8">
      <c r="B136" s="29" t="s">
        <v>100</v>
      </c>
      <c r="C136" s="29" t="s">
        <v>27</v>
      </c>
      <c r="D136" s="29">
        <f t="shared" si="5"/>
        <v>138</v>
      </c>
      <c r="E136" s="26">
        <v>13</v>
      </c>
      <c r="F136" s="31" t="s">
        <v>44</v>
      </c>
      <c r="G136" s="40" t="s">
        <v>58</v>
      </c>
      <c r="H136" s="32" t="s">
        <v>103</v>
      </c>
    </row>
    <row r="137" spans="2:8">
      <c r="B137" s="29" t="s">
        <v>101</v>
      </c>
      <c r="C137" s="29" t="s">
        <v>27</v>
      </c>
      <c r="D137" s="29">
        <f t="shared" si="5"/>
        <v>151</v>
      </c>
      <c r="E137" s="26">
        <v>13</v>
      </c>
      <c r="F137" s="31" t="s">
        <v>44</v>
      </c>
      <c r="G137" s="40" t="s">
        <v>58</v>
      </c>
      <c r="H137" s="32" t="s">
        <v>102</v>
      </c>
    </row>
    <row r="138" spans="2:8">
      <c r="B138" s="29" t="s">
        <v>104</v>
      </c>
      <c r="C138" s="29" t="s">
        <v>27</v>
      </c>
      <c r="D138" s="29">
        <f t="shared" si="5"/>
        <v>164</v>
      </c>
      <c r="E138" s="26">
        <v>13</v>
      </c>
      <c r="F138" s="31" t="s">
        <v>44</v>
      </c>
      <c r="G138" s="40" t="s">
        <v>58</v>
      </c>
      <c r="H138" s="32" t="s">
        <v>105</v>
      </c>
    </row>
    <row r="139" spans="2:8">
      <c r="B139" s="29" t="s">
        <v>106</v>
      </c>
      <c r="C139" s="29" t="s">
        <v>27</v>
      </c>
      <c r="D139" s="29">
        <f t="shared" si="5"/>
        <v>177</v>
      </c>
      <c r="E139" s="26">
        <v>13</v>
      </c>
      <c r="F139" s="31" t="s">
        <v>44</v>
      </c>
      <c r="G139" s="40" t="s">
        <v>58</v>
      </c>
      <c r="H139" s="32" t="s">
        <v>107</v>
      </c>
    </row>
    <row r="140" spans="2:8">
      <c r="B140" s="29" t="s">
        <v>76</v>
      </c>
      <c r="C140" s="29" t="s">
        <v>6</v>
      </c>
      <c r="D140" s="29">
        <f t="shared" si="5"/>
        <v>190</v>
      </c>
      <c r="E140" s="30">
        <v>2</v>
      </c>
      <c r="F140" s="31" t="s">
        <v>44</v>
      </c>
      <c r="G140" s="31"/>
      <c r="H140" s="37" t="s">
        <v>25</v>
      </c>
    </row>
    <row r="141" spans="2:8">
      <c r="B141" s="26" t="s">
        <v>26</v>
      </c>
      <c r="C141" s="25"/>
      <c r="D141" s="29">
        <f>D140+E140-1</f>
        <v>191</v>
      </c>
      <c r="E141" s="26">
        <f>SUM(E124:E140)</f>
        <v>191</v>
      </c>
      <c r="F141" s="27"/>
      <c r="G141" s="27"/>
      <c r="H141" s="28"/>
    </row>
    <row r="142" spans="2:8">
      <c r="H142" s="28" t="s">
        <v>210</v>
      </c>
    </row>
  </sheetData>
  <sheetProtection algorithmName="SHA-512" hashValue="SMVIKegmLep/GjyrEZYmVzZBffrkkS6B7qvYXuMUh9zjZhMD7+0wYMtqtcLkCkbtf6P5FCFiBvBkIrzsBZuWug==" saltValue="/glBX4g2mbwZPQA5bAbjKw==" spinCount="100000" sheet="1" objects="1" scenarios="1"/>
  <customSheetViews>
    <customSheetView guid="{435C8674-E128-864F-B3BA-947AC02DC75D}" showPageBreaks="1" fitToPage="1" topLeftCell="A6">
      <selection activeCell="B42" sqref="B42"/>
      <pageMargins left="0.7" right="0.7" top="0.75" bottom="0.75" header="0.3" footer="0.3"/>
      <pageSetup scale="61" fitToHeight="7" orientation="portrait"/>
    </customSheetView>
  </customSheetViews>
  <mergeCells count="44">
    <mergeCell ref="B1:H1"/>
    <mergeCell ref="B6:H6"/>
    <mergeCell ref="B19:H19"/>
    <mergeCell ref="B18:H18"/>
    <mergeCell ref="B25:H25"/>
    <mergeCell ref="B3:H3"/>
    <mergeCell ref="B4:H4"/>
    <mergeCell ref="B7:H7"/>
    <mergeCell ref="B5:H5"/>
    <mergeCell ref="B24:H24"/>
    <mergeCell ref="B8:H8"/>
    <mergeCell ref="B13:H13"/>
    <mergeCell ref="B15:H15"/>
    <mergeCell ref="B20:H20"/>
    <mergeCell ref="B21:H21"/>
    <mergeCell ref="B22:H22"/>
    <mergeCell ref="B14:H14"/>
    <mergeCell ref="B42:H42"/>
    <mergeCell ref="B17:H17"/>
    <mergeCell ref="B23:H23"/>
    <mergeCell ref="B39:H39"/>
    <mergeCell ref="B40:H40"/>
    <mergeCell ref="B38:H38"/>
    <mergeCell ref="B41:H41"/>
    <mergeCell ref="B28:H28"/>
    <mergeCell ref="B35:H35"/>
    <mergeCell ref="B36:H36"/>
    <mergeCell ref="B37:H37"/>
    <mergeCell ref="B2:H2"/>
    <mergeCell ref="B9:H9"/>
    <mergeCell ref="B121:H121"/>
    <mergeCell ref="B66:H66"/>
    <mergeCell ref="B10:H10"/>
    <mergeCell ref="B11:H11"/>
    <mergeCell ref="B12:H12"/>
    <mergeCell ref="B16:H16"/>
    <mergeCell ref="B26:H26"/>
    <mergeCell ref="B27:H27"/>
    <mergeCell ref="B29:H29"/>
    <mergeCell ref="B30:H30"/>
    <mergeCell ref="B31:H31"/>
    <mergeCell ref="B32:H32"/>
    <mergeCell ref="B33:H33"/>
    <mergeCell ref="B34:H34"/>
  </mergeCells>
  <phoneticPr fontId="15" type="noConversion"/>
  <pageMargins left="0.75" right="0.75" top="1" bottom="1" header="0.5" footer="0.5"/>
  <pageSetup scale="61" fitToHeight="7" orientation="portrait"/>
  <ignoredErrors>
    <ignoredError sqref="E63 E11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2"/>
  <sheetViews>
    <sheetView topLeftCell="A4" workbookViewId="0">
      <selection activeCell="C7" sqref="C7"/>
    </sheetView>
  </sheetViews>
  <sheetFormatPr defaultColWidth="10.85546875" defaultRowHeight="15"/>
  <cols>
    <col min="1" max="1" width="1.140625" style="5" bestFit="1" customWidth="1"/>
    <col min="2" max="2" width="2.42578125" style="4" bestFit="1" customWidth="1"/>
    <col min="3" max="3" width="84" style="5" customWidth="1"/>
    <col min="4" max="16384" width="10.85546875" style="5"/>
  </cols>
  <sheetData>
    <row r="1" spans="1:3">
      <c r="A1" s="5" t="s">
        <v>114</v>
      </c>
    </row>
    <row r="2" spans="1:3" ht="15.75">
      <c r="B2" s="79" t="s">
        <v>160</v>
      </c>
      <c r="C2" s="79"/>
    </row>
    <row r="3" spans="1:3" ht="15.75">
      <c r="B3" s="7"/>
      <c r="C3" s="6"/>
    </row>
    <row r="4" spans="1:3" ht="63">
      <c r="B4" s="7" t="s">
        <v>140</v>
      </c>
      <c r="C4" s="6" t="s">
        <v>213</v>
      </c>
    </row>
    <row r="5" spans="1:3" ht="63">
      <c r="B5" s="7" t="s">
        <v>140</v>
      </c>
      <c r="C5" s="6" t="s">
        <v>215</v>
      </c>
    </row>
    <row r="6" spans="1:3" ht="94.5">
      <c r="B6" s="7" t="s">
        <v>141</v>
      </c>
      <c r="C6" s="6" t="s">
        <v>214</v>
      </c>
    </row>
    <row r="7" spans="1:3" ht="94.5">
      <c r="B7" s="7" t="s">
        <v>141</v>
      </c>
      <c r="C7" s="53" t="s">
        <v>273</v>
      </c>
    </row>
    <row r="8" spans="1:3" ht="15.75">
      <c r="B8" s="7"/>
      <c r="C8" s="52"/>
    </row>
    <row r="9" spans="1:3" ht="47.25">
      <c r="B9" s="7" t="s">
        <v>269</v>
      </c>
      <c r="C9" s="53" t="s">
        <v>270</v>
      </c>
    </row>
    <row r="10" spans="1:3" ht="47.25">
      <c r="B10" s="54" t="s">
        <v>271</v>
      </c>
      <c r="C10" s="53" t="s">
        <v>272</v>
      </c>
    </row>
    <row r="12" spans="1:3" ht="47.25">
      <c r="B12" s="60" t="s">
        <v>134</v>
      </c>
      <c r="C12" s="61" t="s">
        <v>281</v>
      </c>
    </row>
    <row r="13" spans="1:3" ht="15.75">
      <c r="B13" s="7"/>
      <c r="C13" s="6"/>
    </row>
    <row r="14" spans="1:3" ht="15.75">
      <c r="B14" s="79" t="s">
        <v>161</v>
      </c>
      <c r="C14" s="79"/>
    </row>
    <row r="15" spans="1:3" ht="15.75">
      <c r="B15" s="7"/>
      <c r="C15" s="6"/>
    </row>
    <row r="16" spans="1:3" ht="63">
      <c r="B16" s="7" t="s">
        <v>135</v>
      </c>
      <c r="C16" s="6" t="s">
        <v>216</v>
      </c>
    </row>
    <row r="17" spans="2:3" ht="78.75">
      <c r="B17" s="7" t="s">
        <v>142</v>
      </c>
      <c r="C17" s="6" t="s">
        <v>217</v>
      </c>
    </row>
    <row r="18" spans="2:3" ht="47.25">
      <c r="B18" s="7" t="s">
        <v>139</v>
      </c>
      <c r="C18" s="6" t="s">
        <v>162</v>
      </c>
    </row>
    <row r="20" spans="2:3" ht="15.75">
      <c r="B20" s="79" t="s">
        <v>163</v>
      </c>
      <c r="C20" s="79"/>
    </row>
    <row r="21" spans="2:3" ht="15.75">
      <c r="B21" s="7"/>
      <c r="C21" s="6"/>
    </row>
    <row r="22" spans="2:3" ht="31.5">
      <c r="B22" s="7" t="s">
        <v>143</v>
      </c>
      <c r="C22" s="6" t="s">
        <v>164</v>
      </c>
    </row>
    <row r="23" spans="2:3" ht="15.75">
      <c r="C23" s="8" t="s">
        <v>165</v>
      </c>
    </row>
    <row r="24" spans="2:3" ht="15.75">
      <c r="C24" s="8" t="s">
        <v>166</v>
      </c>
    </row>
    <row r="25" spans="2:3" ht="15.75">
      <c r="C25" s="8" t="s">
        <v>167</v>
      </c>
    </row>
    <row r="26" spans="2:3" ht="15.75">
      <c r="C26" s="8" t="s">
        <v>168</v>
      </c>
    </row>
    <row r="28" spans="2:3" ht="15.75">
      <c r="B28" s="79" t="s">
        <v>169</v>
      </c>
      <c r="C28" s="79"/>
    </row>
    <row r="29" spans="2:3" ht="15.75">
      <c r="B29" s="7"/>
      <c r="C29" s="6"/>
    </row>
    <row r="30" spans="2:3" ht="110.25">
      <c r="B30" s="7" t="s">
        <v>44</v>
      </c>
      <c r="C30" s="6" t="s">
        <v>188</v>
      </c>
    </row>
    <row r="31" spans="2:3" ht="31.5">
      <c r="B31" s="7" t="s">
        <v>144</v>
      </c>
      <c r="C31" s="6" t="s">
        <v>170</v>
      </c>
    </row>
    <row r="32" spans="2:3" ht="15.75">
      <c r="B32" s="7" t="s">
        <v>145</v>
      </c>
      <c r="C32" s="6" t="s">
        <v>171</v>
      </c>
    </row>
  </sheetData>
  <sheetProtection algorithmName="SHA-512" hashValue="KlVGUKZraH+sbieK27SStdeMchV6A8MBmzw5LZUtX1n5tzkSM0Q+cY6gPyp+yXpiFbu/AXVVWONsse+150q+nQ==" saltValue="1LOCARI4gVCreqqs7w5ucA==" spinCount="100000" sheet="1" objects="1" scenarios="1"/>
  <customSheetViews>
    <customSheetView guid="{435C8674-E128-864F-B3BA-947AC02DC75D}">
      <selection activeCell="C5" sqref="C5"/>
      <pageMargins left="0.7" right="0.7" top="0.75" bottom="0.75" header="0.3" footer="0.3"/>
      <pageSetup orientation="portrait" horizontalDpi="4294967292" verticalDpi="4294967292"/>
    </customSheetView>
  </customSheetViews>
  <mergeCells count="4">
    <mergeCell ref="B2:C2"/>
    <mergeCell ref="B20:C20"/>
    <mergeCell ref="B28:C28"/>
    <mergeCell ref="B14:C14"/>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zoomScale="120" zoomScaleNormal="120" zoomScalePageLayoutView="120" workbookViewId="0">
      <selection activeCell="B2" sqref="B2"/>
    </sheetView>
  </sheetViews>
  <sheetFormatPr defaultColWidth="11.42578125" defaultRowHeight="15"/>
  <cols>
    <col min="1" max="1" width="2.85546875" style="3" bestFit="1" customWidth="1"/>
    <col min="2" max="2" width="80.42578125" style="11" customWidth="1"/>
    <col min="3" max="3" width="2.85546875" bestFit="1" customWidth="1"/>
    <col min="4" max="4" width="18.42578125" bestFit="1" customWidth="1"/>
    <col min="5" max="5" width="9" bestFit="1" customWidth="1"/>
    <col min="6" max="6" width="8" bestFit="1" customWidth="1"/>
    <col min="7" max="7" width="4.140625" bestFit="1" customWidth="1"/>
    <col min="8" max="8" width="7.85546875" bestFit="1" customWidth="1"/>
    <col min="9" max="9" width="12.140625" bestFit="1" customWidth="1"/>
  </cols>
  <sheetData>
    <row r="1" spans="1:9">
      <c r="A1" s="3" t="s">
        <v>114</v>
      </c>
      <c r="C1" t="s">
        <v>114</v>
      </c>
    </row>
    <row r="2" spans="1:9" ht="15.75">
      <c r="B2" s="12" t="s">
        <v>228</v>
      </c>
      <c r="C2" s="9"/>
      <c r="D2" s="9"/>
      <c r="E2" s="9"/>
      <c r="F2" s="9"/>
      <c r="G2" s="9"/>
      <c r="H2" s="9"/>
    </row>
    <row r="4" spans="1:9" ht="60">
      <c r="B4" s="11" t="s">
        <v>244</v>
      </c>
      <c r="C4" s="11"/>
      <c r="D4" s="10" t="s">
        <v>1</v>
      </c>
      <c r="E4" s="10" t="s">
        <v>2</v>
      </c>
      <c r="F4" s="1" t="s">
        <v>3</v>
      </c>
      <c r="G4" s="1" t="s">
        <v>4</v>
      </c>
      <c r="H4" s="2" t="s">
        <v>43</v>
      </c>
      <c r="I4" s="2" t="s">
        <v>137</v>
      </c>
    </row>
    <row r="5" spans="1:9">
      <c r="C5" s="3"/>
      <c r="D5" s="29" t="s">
        <v>226</v>
      </c>
      <c r="E5" s="29" t="s">
        <v>27</v>
      </c>
      <c r="F5" s="29">
        <v>501</v>
      </c>
      <c r="G5" s="30">
        <v>13</v>
      </c>
      <c r="H5" s="31" t="s">
        <v>44</v>
      </c>
      <c r="I5" s="38" t="s">
        <v>58</v>
      </c>
    </row>
    <row r="6" spans="1:9" ht="60">
      <c r="B6" s="11" t="s">
        <v>234</v>
      </c>
      <c r="C6" s="11"/>
      <c r="D6" s="29" t="s">
        <v>225</v>
      </c>
      <c r="E6" s="29" t="s">
        <v>6</v>
      </c>
      <c r="F6" s="29">
        <v>514</v>
      </c>
      <c r="G6" s="30">
        <v>1</v>
      </c>
      <c r="H6" s="31" t="s">
        <v>44</v>
      </c>
      <c r="I6" s="41" t="s">
        <v>240</v>
      </c>
    </row>
    <row r="7" spans="1:9">
      <c r="C7" s="11"/>
      <c r="D7" s="29" t="s">
        <v>233</v>
      </c>
      <c r="E7" s="29" t="s">
        <v>27</v>
      </c>
      <c r="F7" s="29">
        <v>515</v>
      </c>
      <c r="G7" s="30">
        <v>4</v>
      </c>
      <c r="H7" s="31" t="s">
        <v>44</v>
      </c>
      <c r="I7" s="38"/>
    </row>
    <row r="8" spans="1:9" ht="45">
      <c r="B8" s="11" t="s">
        <v>235</v>
      </c>
      <c r="C8" s="11"/>
      <c r="D8" s="11"/>
      <c r="E8" s="11"/>
      <c r="F8" s="11"/>
      <c r="G8" s="11"/>
      <c r="H8" s="11"/>
    </row>
    <row r="9" spans="1:9">
      <c r="C9" s="11"/>
      <c r="D9" s="11"/>
      <c r="E9" s="11"/>
      <c r="F9" s="11"/>
      <c r="G9" s="11"/>
      <c r="H9" s="11"/>
    </row>
    <row r="10" spans="1:9" ht="60">
      <c r="B10" s="11" t="s">
        <v>249</v>
      </c>
      <c r="C10" s="11"/>
      <c r="D10" s="11"/>
      <c r="E10" s="11"/>
      <c r="F10" s="11"/>
      <c r="G10" s="11"/>
      <c r="H10" s="11"/>
    </row>
    <row r="11" spans="1:9">
      <c r="C11" s="11"/>
      <c r="D11" s="11"/>
      <c r="E11" s="11"/>
      <c r="F11" s="11"/>
      <c r="G11" s="11"/>
      <c r="H11" s="11"/>
    </row>
    <row r="12" spans="1:9" ht="30">
      <c r="B12" s="11" t="s">
        <v>236</v>
      </c>
      <c r="C12" s="11"/>
      <c r="D12" s="11"/>
      <c r="E12" s="11"/>
      <c r="F12" s="11"/>
      <c r="G12" s="11"/>
      <c r="H12" s="11"/>
    </row>
    <row r="13" spans="1:9">
      <c r="C13" s="11"/>
      <c r="D13" s="11"/>
      <c r="E13" s="11"/>
      <c r="F13" s="11"/>
      <c r="G13" s="11"/>
      <c r="H13" s="11"/>
    </row>
    <row r="14" spans="1:9" ht="45">
      <c r="B14" s="11" t="s">
        <v>246</v>
      </c>
      <c r="C14" s="11"/>
      <c r="D14" s="11"/>
      <c r="E14" s="11"/>
      <c r="F14" s="11"/>
      <c r="G14" s="11"/>
      <c r="H14" s="11"/>
    </row>
    <row r="15" spans="1:9">
      <c r="C15" s="11"/>
      <c r="D15" s="11"/>
      <c r="E15" s="11"/>
      <c r="F15" s="11"/>
      <c r="G15" s="11"/>
      <c r="H15" s="11"/>
    </row>
    <row r="16" spans="1:9" ht="60">
      <c r="B16" s="11" t="s">
        <v>250</v>
      </c>
      <c r="C16" s="11"/>
      <c r="D16" s="11"/>
      <c r="E16" s="11"/>
      <c r="F16" s="11"/>
      <c r="G16" s="11"/>
      <c r="H16" s="11"/>
    </row>
    <row r="17" spans="2:8">
      <c r="C17" s="11"/>
      <c r="D17" s="11"/>
      <c r="E17" s="11"/>
      <c r="F17" s="11"/>
      <c r="G17" s="11"/>
      <c r="H17" s="11"/>
    </row>
    <row r="18" spans="2:8" ht="75">
      <c r="B18" s="11" t="s">
        <v>237</v>
      </c>
      <c r="C18" s="11"/>
      <c r="D18" s="11"/>
      <c r="E18" s="11"/>
      <c r="F18" s="11"/>
      <c r="G18" s="11"/>
      <c r="H18" s="11"/>
    </row>
    <row r="19" spans="2:8">
      <c r="C19" s="11"/>
      <c r="D19" s="11"/>
      <c r="E19" s="11"/>
      <c r="F19" s="11"/>
      <c r="G19" s="11"/>
      <c r="H19" s="11"/>
    </row>
    <row r="20" spans="2:8" ht="60">
      <c r="B20" s="11" t="s">
        <v>238</v>
      </c>
      <c r="C20" s="11"/>
      <c r="D20" s="11"/>
      <c r="E20" s="11"/>
      <c r="F20" s="11"/>
      <c r="G20" s="11"/>
      <c r="H20" s="11"/>
    </row>
    <row r="21" spans="2:8">
      <c r="C21" s="11"/>
      <c r="D21" s="11"/>
      <c r="E21" s="11"/>
      <c r="F21" s="11"/>
      <c r="G21" s="11"/>
      <c r="H21" s="11"/>
    </row>
    <row r="22" spans="2:8" ht="45">
      <c r="B22" s="11" t="s">
        <v>245</v>
      </c>
      <c r="C22" s="11"/>
      <c r="D22" s="11"/>
      <c r="E22" s="11"/>
      <c r="F22" s="11"/>
      <c r="G22" s="11"/>
      <c r="H22" s="11"/>
    </row>
    <row r="23" spans="2:8" s="3" customFormat="1">
      <c r="B23" s="11"/>
      <c r="C23" s="11"/>
      <c r="D23" s="11"/>
      <c r="E23" s="11"/>
      <c r="F23" s="11"/>
      <c r="G23" s="11"/>
      <c r="H23" s="11"/>
    </row>
    <row r="25" spans="2:8" ht="30">
      <c r="B25" s="11" t="s">
        <v>247</v>
      </c>
    </row>
    <row r="26" spans="2:8">
      <c r="B26" s="13" t="s">
        <v>248</v>
      </c>
    </row>
    <row r="27" spans="2:8">
      <c r="B27" s="13" t="s">
        <v>241</v>
      </c>
    </row>
    <row r="28" spans="2:8">
      <c r="B28" s="13" t="s">
        <v>242</v>
      </c>
    </row>
    <row r="29" spans="2:8" ht="45">
      <c r="B29" s="11" t="s">
        <v>243</v>
      </c>
    </row>
    <row r="32" spans="2:8" ht="75">
      <c r="B32" s="11" t="s">
        <v>256</v>
      </c>
    </row>
    <row r="34" spans="2:2" ht="30">
      <c r="B34" s="49" t="s">
        <v>263</v>
      </c>
    </row>
  </sheetData>
  <sheetProtection algorithmName="SHA-512" hashValue="F7ArGx7yAHbAyHcd6QGZtRjZEXVLmCIDVZG/wuGB61+r+VM5BdKBMpfXlmEo4a3LjekbxFT/wzTghs5HRaeoyg==" saltValue="fWjAW05pLCyyjrKuafb3dg==" spinCount="100000" sheet="1" objects="1" scenarios="1"/>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7"/>
  <sheetViews>
    <sheetView workbookViewId="0">
      <selection activeCell="B9" sqref="B9"/>
    </sheetView>
  </sheetViews>
  <sheetFormatPr defaultColWidth="11.42578125" defaultRowHeight="15"/>
  <cols>
    <col min="2" max="2" width="10.85546875" style="14"/>
    <col min="3" max="3" width="97" style="15" customWidth="1"/>
  </cols>
  <sheetData>
    <row r="2" spans="2:3" ht="30">
      <c r="B2" s="14" t="s">
        <v>131</v>
      </c>
      <c r="C2" s="15" t="s">
        <v>258</v>
      </c>
    </row>
    <row r="3" spans="2:3">
      <c r="B3" s="45" t="s">
        <v>257</v>
      </c>
      <c r="C3" s="46" t="s">
        <v>259</v>
      </c>
    </row>
    <row r="4" spans="2:3">
      <c r="B4" s="14" t="s">
        <v>260</v>
      </c>
      <c r="C4" s="15" t="s">
        <v>261</v>
      </c>
    </row>
    <row r="5" spans="2:3">
      <c r="B5" s="55" t="s">
        <v>265</v>
      </c>
      <c r="C5" s="56" t="s">
        <v>267</v>
      </c>
    </row>
    <row r="6" spans="2:3">
      <c r="C6" s="15" t="s">
        <v>274</v>
      </c>
    </row>
    <row r="7" spans="2:3">
      <c r="B7" s="50" t="s">
        <v>279</v>
      </c>
      <c r="C7" s="51" t="s">
        <v>280</v>
      </c>
    </row>
  </sheetData>
  <sheetProtection algorithmName="SHA-512" hashValue="/JJZJkvtQktYWuIPcF6SW4uVofG7aBrW1/bBLcHpGdQBRMklerVKEbnmepeV34BeBlTXvdN/UqbwypPR9V6k/A==" saltValue="p5hJTeHVXX99aV4RSzwFGA==" spinCount="100000" sheet="1" objects="1" scenarios="1"/>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File Specification</vt:lpstr>
      <vt:lpstr>Status Codes</vt:lpstr>
      <vt:lpstr>Salary on Paper</vt:lpstr>
      <vt:lpstr>Changelog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Lorne Vernon</dc:creator>
  <cp:lastModifiedBy>Kristina Dahabura</cp:lastModifiedBy>
  <cp:lastPrinted>2015-03-18T14:27:32Z</cp:lastPrinted>
  <dcterms:created xsi:type="dcterms:W3CDTF">2014-12-09T15:14:50Z</dcterms:created>
  <dcterms:modified xsi:type="dcterms:W3CDTF">2021-09-07T14:29:18Z</dcterms:modified>
</cp:coreProperties>
</file>